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083" windowHeight="11126"/>
  </bookViews>
  <sheets>
    <sheet name="Para a banca Examinadora" sheetId="1" r:id="rId1"/>
  </sheets>
  <calcPr calcId="144525"/>
</workbook>
</file>

<file path=xl/comments1.xml><?xml version="1.0" encoding="utf-8"?>
<comments xmlns="http://schemas.openxmlformats.org/spreadsheetml/2006/main">
  <authors>
    <author>Vanessa Carla Furtado Mosqueira</author>
  </authors>
  <commentList>
    <comment ref="B7" authorId="0">
      <text>
        <r>
          <rPr>
            <b/>
            <sz val="9"/>
            <rFont val="Tahoma"/>
            <charset val="134"/>
          </rPr>
          <t>PROAD: preencher com a ponderação da Tabela de Pesos dos cenários item B art 32 da Res CUNI1940</t>
        </r>
        <r>
          <rPr>
            <sz val="9"/>
            <rFont val="Tahoma"/>
            <charset val="134"/>
          </rPr>
          <t xml:space="preserve">
</t>
        </r>
      </text>
    </comment>
    <comment ref="B35" authorId="0">
      <text>
        <r>
          <rPr>
            <b/>
            <sz val="9"/>
            <rFont val="Tahoma"/>
            <charset val="134"/>
          </rPr>
          <t>Vanessa Carla Furtado Mosqueira:</t>
        </r>
        <r>
          <rPr>
            <sz val="9"/>
            <rFont val="Tahoma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<sst xmlns="http://schemas.openxmlformats.org/spreadsheetml/2006/main" count="227" uniqueCount="213">
  <si>
    <t>Planilha Auxiliar referente ao Barema de pontuação da Prova de Títulos e Currículo (RES CUNI 1940).</t>
  </si>
  <si>
    <t>Candidato</t>
  </si>
  <si>
    <t>Atenção! Cabe a banca examinadora verificar cuidadosamente os cálculos na planilha abaixo e a conformidade da pontuação atribuída pela RES. CUNI 1940.</t>
  </si>
  <si>
    <t>* Títulos Acadêmicos - Formação Acadêmica (Anotar o maior título apenas, não é cumulativo)</t>
  </si>
  <si>
    <r>
      <rPr>
        <sz val="14"/>
        <rFont val="Arial"/>
        <charset val="134"/>
      </rPr>
      <t>Grad. (</t>
    </r>
    <r>
      <rPr>
        <b/>
        <sz val="14"/>
        <color indexed="10"/>
        <rFont val="Arial"/>
        <charset val="134"/>
      </rPr>
      <t>0,0</t>
    </r>
    <r>
      <rPr>
        <sz val="14"/>
        <rFont val="Arial"/>
        <charset val="134"/>
      </rPr>
      <t>), Especialização. e Resid. (</t>
    </r>
    <r>
      <rPr>
        <b/>
        <sz val="14"/>
        <color indexed="10"/>
        <rFont val="Arial"/>
        <charset val="134"/>
      </rPr>
      <t>0,5</t>
    </r>
    <r>
      <rPr>
        <sz val="14"/>
        <rFont val="Arial"/>
        <charset val="134"/>
      </rPr>
      <t>), Mestrado (</t>
    </r>
    <r>
      <rPr>
        <b/>
        <sz val="14"/>
        <color indexed="10"/>
        <rFont val="Arial"/>
        <charset val="134"/>
      </rPr>
      <t>1,0 ou 1,5</t>
    </r>
    <r>
      <rPr>
        <sz val="14"/>
        <rFont val="Arial"/>
        <charset val="134"/>
      </rPr>
      <t>), Doutorado  (</t>
    </r>
    <r>
      <rPr>
        <b/>
        <sz val="14"/>
        <color indexed="10"/>
        <rFont val="Arial"/>
        <charset val="134"/>
      </rPr>
      <t>2,5 ou 3,0</t>
    </r>
    <r>
      <rPr>
        <sz val="14"/>
        <rFont val="Arial"/>
        <charset val="134"/>
      </rPr>
      <t xml:space="preserve">) de acordo com </t>
    </r>
    <r>
      <rPr>
        <b/>
        <sz val="14"/>
        <color indexed="10"/>
        <rFont val="Arial"/>
        <charset val="134"/>
      </rPr>
      <t>Anexo V da RES. CUNI1940.</t>
    </r>
  </si>
  <si>
    <t>Total A</t>
  </si>
  <si>
    <t>Atividades de Ensino ou Didáticas ( Peso de acordo com o Cenário, conforme Edital, na célula B8)</t>
  </si>
  <si>
    <r>
      <rPr>
        <sz val="12"/>
        <rFont val="Arial"/>
        <charset val="134"/>
      </rPr>
      <t xml:space="preserve">Aulas no Ensino Médio, Fundamental: </t>
    </r>
    <r>
      <rPr>
        <b/>
        <sz val="12"/>
        <color indexed="10"/>
        <rFont val="Arial"/>
        <charset val="134"/>
      </rPr>
      <t>0,25 por semestre independente do Nº de disciplinas  (os comprovantes anexados devem estar declarados em hora/aula)</t>
    </r>
  </si>
  <si>
    <r>
      <rPr>
        <sz val="12"/>
        <rFont val="Arial"/>
        <charset val="134"/>
      </rPr>
      <t xml:space="preserve">Aulas no Ensino de Graduação: </t>
    </r>
    <r>
      <rPr>
        <b/>
        <sz val="12"/>
        <color indexed="10"/>
        <rFont val="Arial"/>
        <charset val="134"/>
      </rPr>
      <t>0,40 por semestre independente do Nº de disciplinas  (os comprovantes anexados devem estar declarados em hora/aula)</t>
    </r>
  </si>
  <si>
    <r>
      <rPr>
        <sz val="12"/>
        <rFont val="Arial"/>
        <charset val="134"/>
      </rPr>
      <t xml:space="preserve">Aulas no Ensino de Pós-Graduação: </t>
    </r>
    <r>
      <rPr>
        <b/>
        <sz val="12"/>
        <color indexed="10"/>
        <rFont val="Arial"/>
        <charset val="134"/>
      </rPr>
      <t>0,60 por semestre independente do Nº de disciplinas  (os comprovantes anexados devem estar declarados em hora/aula)</t>
    </r>
  </si>
  <si>
    <r>
      <rPr>
        <sz val="12"/>
        <rFont val="Arial"/>
        <charset val="134"/>
      </rPr>
      <t xml:space="preserve">Experiência em Monitoria na Graduação: </t>
    </r>
    <r>
      <rPr>
        <b/>
        <sz val="12"/>
        <color indexed="10"/>
        <rFont val="Arial"/>
        <charset val="134"/>
      </rPr>
      <t>0,25 por semestre onde o candidato foi monitor de disciplina na graduação</t>
    </r>
  </si>
  <si>
    <r>
      <rPr>
        <sz val="12"/>
        <rFont val="Arial"/>
        <charset val="134"/>
      </rPr>
      <t xml:space="preserve">Coordenação Disciplinas : </t>
    </r>
    <r>
      <rPr>
        <b/>
        <sz val="12"/>
        <color indexed="10"/>
        <rFont val="Arial"/>
        <charset val="134"/>
      </rPr>
      <t>0,40 / disciplina / por semestre</t>
    </r>
  </si>
  <si>
    <r>
      <rPr>
        <sz val="12"/>
        <rFont val="Arial"/>
        <charset val="134"/>
      </rPr>
      <t xml:space="preserve">Coordenação de Disciplina Estágio Supervisionado: </t>
    </r>
    <r>
      <rPr>
        <b/>
        <sz val="12"/>
        <color indexed="10"/>
        <rFont val="Arial"/>
        <charset val="134"/>
      </rPr>
      <t>0,40 / disciplina / por semestre</t>
    </r>
  </si>
  <si>
    <r>
      <rPr>
        <sz val="12"/>
        <rFont val="Arial"/>
        <charset val="134"/>
      </rPr>
      <t xml:space="preserve">Coordenação de disciplina Trabalho de Conclusão de Curso, Monografias ou Equivalentes: </t>
    </r>
    <r>
      <rPr>
        <b/>
        <sz val="12"/>
        <color indexed="10"/>
        <rFont val="Arial"/>
        <charset val="134"/>
      </rPr>
      <t>0,20 / disciplina / por semestre (não é orientação de aluno individual)</t>
    </r>
  </si>
  <si>
    <r>
      <rPr>
        <sz val="12"/>
        <rFont val="Arial"/>
        <charset val="134"/>
      </rPr>
      <t xml:space="preserve">Coordenação de Programas especiais de alunos de graduação (PET, PIBID e Outros): </t>
    </r>
    <r>
      <rPr>
        <b/>
        <sz val="12"/>
        <color indexed="10"/>
        <rFont val="Arial"/>
        <charset val="134"/>
      </rPr>
      <t>1,0/ano</t>
    </r>
  </si>
  <si>
    <r>
      <rPr>
        <sz val="12"/>
        <rFont val="Arial"/>
        <charset val="134"/>
      </rPr>
      <t xml:space="preserve">Orientação de aluno em Ensino na Graduação em Programas Especiais (PET e Outros): </t>
    </r>
    <r>
      <rPr>
        <b/>
        <sz val="12"/>
        <color indexed="10"/>
        <rFont val="Arial"/>
        <charset val="134"/>
      </rPr>
      <t>0,040 /por estudante/ano</t>
    </r>
  </si>
  <si>
    <r>
      <rPr>
        <sz val="12"/>
        <rFont val="Arial"/>
        <charset val="134"/>
      </rPr>
      <t xml:space="preserve">Orientação do discente no Trabalho de Conclusão de Curso: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</si>
  <si>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Trabalho de Conclusão de Curso: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</si>
  <si>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Orientação Acadêmica de Estudante: </t>
    </r>
    <r>
      <rPr>
        <b/>
        <sz val="12"/>
        <color indexed="10"/>
        <rFont val="Arial"/>
        <charset val="134"/>
      </rPr>
      <t>Número de Estudantes/Semestre</t>
    </r>
  </si>
  <si>
    <r>
      <rPr>
        <sz val="12"/>
        <rFont val="Arial"/>
        <charset val="134"/>
      </rPr>
      <t xml:space="preserve">Orientação de Monitores: </t>
    </r>
    <r>
      <rPr>
        <b/>
        <sz val="12"/>
        <color indexed="10"/>
        <rFont val="Arial"/>
        <charset val="134"/>
      </rPr>
      <t>Número de Estudante/Semestre</t>
    </r>
  </si>
  <si>
    <r>
      <rPr>
        <sz val="12"/>
        <rFont val="Arial"/>
        <charset val="134"/>
      </rPr>
      <t xml:space="preserve">Orientação de estudante em Estágio Supervisionado: </t>
    </r>
    <r>
      <rPr>
        <b/>
        <sz val="12"/>
        <color indexed="10"/>
        <rFont val="Arial"/>
        <charset val="134"/>
      </rPr>
      <t>Número de Estudante/Semestre</t>
    </r>
  </si>
  <si>
    <r>
      <rPr>
        <sz val="12"/>
        <rFont val="Arial"/>
        <charset val="134"/>
      </rPr>
      <t xml:space="preserve">Participação como membro em Banca de Monografia/Trabalho de Conclusão de Curso de Graduação: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</si>
  <si>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>Participação em Banca de Exame de Suficiência/Exame Complementar:</t>
    </r>
    <r>
      <rPr>
        <b/>
        <sz val="12"/>
        <color indexed="10"/>
        <rFont val="Arial"/>
        <charset val="134"/>
      </rPr>
      <t xml:space="preserve"> Número de Bancas</t>
    </r>
  </si>
  <si>
    <r>
      <rPr>
        <sz val="12"/>
        <rFont val="Arial"/>
        <charset val="134"/>
      </rPr>
      <t xml:space="preserve">Participação em  Bancas de Pós-Graduação. Monografia de </t>
    </r>
    <r>
      <rPr>
        <i/>
        <sz val="12"/>
        <rFont val="Arial"/>
        <charset val="134"/>
      </rPr>
      <t xml:space="preserve">Lato Sensu </t>
    </r>
    <r>
      <rPr>
        <sz val="12"/>
        <rFont val="Arial"/>
        <charset val="134"/>
      </rPr>
      <t xml:space="preserve">na institução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</si>
  <si>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Pós-Graduação. Monografia de </t>
    </r>
    <r>
      <rPr>
        <i/>
        <sz val="12"/>
        <rFont val="Arial"/>
        <charset val="134"/>
      </rPr>
      <t>Lato Sensu</t>
    </r>
    <r>
      <rPr>
        <sz val="12"/>
        <rFont val="Arial"/>
        <charset val="134"/>
      </rPr>
      <t xml:space="preserve"> fora da instituição de vinculo: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</si>
  <si>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Defesa de Projeto de Pós-Graduação: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</si>
  <si>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Pós-Graduação. Defesa de Dissertação de Mestrado na instituição de vinculo: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</si>
  <si>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 Bancas de Pós-Graduação. Defesa de Dissertação de Mestrado fora da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</si>
  <si>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Bancas de Pós-Graduação. Defesa de Tese de Doutorado na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</si>
  <si>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Bancas de Pós-Graduação. Defesa de Tese de Doutorado fora da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</si>
  <si>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Exames de Qualificação de doutorado na instituição de vínculo: </t>
    </r>
    <r>
      <rPr>
        <b/>
        <sz val="12"/>
        <color indexed="10"/>
        <rFont val="Arial"/>
        <charset val="134"/>
      </rPr>
      <t>Número de Exames</t>
    </r>
  </si>
  <si>
    <r>
      <rPr>
        <sz val="12"/>
        <rFont val="Arial"/>
        <charset val="134"/>
      </rPr>
      <t xml:space="preserve">Exames de Qualificação de doutorado fora da instituição de vínculo: </t>
    </r>
    <r>
      <rPr>
        <b/>
        <sz val="12"/>
        <color indexed="10"/>
        <rFont val="Arial"/>
        <charset val="134"/>
      </rPr>
      <t>Número de Exames</t>
    </r>
  </si>
  <si>
    <t>Total (Atividades de ensino)</t>
  </si>
  <si>
    <t>Atividades de Pesquisa (Peso de acordo com o Cenário, conforme Edital, na célula B35)</t>
  </si>
  <si>
    <r>
      <rPr>
        <sz val="12"/>
        <rFont val="Arial"/>
        <charset val="134"/>
      </rPr>
      <t xml:space="preserve">Coordenador de Projeto de Pesquisa Financiado por Órgão Público (Custeio/Capital):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</si>
  <si>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Membro de Projeto de Pesquisa Financiado por Órgão Público (Custeio/Capital):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</si>
  <si>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Coordenador de Projeto de Pesquisa Financiado por Órgão Público (Bolsa):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</si>
  <si>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Membo de Projeto de Pesquisa Financiado por Órgão Público (Bolsa): </t>
    </r>
    <r>
      <rPr>
        <b/>
        <sz val="12"/>
        <color indexed="10"/>
        <rFont val="Arial"/>
        <charset val="134"/>
      </rPr>
      <t>Número de Projetos/Ano de vigência</t>
    </r>
  </si>
  <si>
    <r>
      <rPr>
        <sz val="12"/>
        <rFont val="Arial"/>
        <charset val="134"/>
      </rPr>
      <t xml:space="preserve">Coordenador de Projeto de Pesquisa Sem Financiamento: </t>
    </r>
    <r>
      <rPr>
        <b/>
        <sz val="12"/>
        <color indexed="10"/>
        <rFont val="Arial"/>
        <charset val="134"/>
      </rPr>
      <t>Número de Projetos/Ano</t>
    </r>
  </si>
  <si>
    <r>
      <rPr>
        <sz val="12"/>
        <rFont val="Arial"/>
        <charset val="134"/>
      </rPr>
      <t xml:space="preserve">Membro de Projeto de Pesquisa Sem Financiamento: </t>
    </r>
    <r>
      <rPr>
        <b/>
        <sz val="12"/>
        <color indexed="10"/>
        <rFont val="Arial"/>
        <charset val="134"/>
      </rPr>
      <t>Número de Projetos/Ano</t>
    </r>
  </si>
  <si>
    <r>
      <rPr>
        <sz val="12"/>
        <rFont val="Arial"/>
        <charset val="134"/>
      </rPr>
      <t xml:space="preserve">Bolsista de Iniciação Científica de Programa Formal Institucional: </t>
    </r>
    <r>
      <rPr>
        <b/>
        <sz val="12"/>
        <color indexed="10"/>
        <rFont val="Arial"/>
        <charset val="134"/>
      </rPr>
      <t>0,15/Ano</t>
    </r>
  </si>
  <si>
    <r>
      <rPr>
        <sz val="12"/>
        <rFont val="Arial"/>
        <charset val="134"/>
      </rPr>
      <t>Bolsista de produtividade (PQ ou DT) em Órgãos Financiadores de Pesquisa (Nível I):</t>
    </r>
    <r>
      <rPr>
        <b/>
        <sz val="12"/>
        <color indexed="10"/>
        <rFont val="Arial"/>
        <charset val="134"/>
      </rPr>
      <t xml:space="preserve"> 2/Ano</t>
    </r>
  </si>
  <si>
    <r>
      <rPr>
        <sz val="12"/>
        <rFont val="Arial"/>
        <charset val="134"/>
      </rPr>
      <t>Bolsista de produtividade (PQ ou DT) em Órgãos Financiadores de Pesquisa (Nível II):</t>
    </r>
    <r>
      <rPr>
        <b/>
        <sz val="12"/>
        <color indexed="10"/>
        <rFont val="Arial"/>
        <charset val="134"/>
      </rPr>
      <t xml:space="preserve"> 1/Ano</t>
    </r>
  </si>
  <si>
    <r>
      <rPr>
        <sz val="12"/>
        <rFont val="Arial"/>
        <charset val="134"/>
      </rPr>
      <t xml:space="preserve">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País):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</si>
  <si>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Capítulo de Livro Publicado </t>
    </r>
    <r>
      <rPr>
        <b/>
        <u/>
        <sz val="12"/>
        <rFont val="Arial"/>
        <charset val="134"/>
      </rPr>
      <t xml:space="preserve">na Área de Conhecimento </t>
    </r>
    <r>
      <rPr>
        <sz val="12"/>
        <rFont val="Arial"/>
        <charset val="134"/>
      </rPr>
      <t xml:space="preserve">ou Atuação (No País): </t>
    </r>
    <r>
      <rPr>
        <b/>
        <sz val="12"/>
        <color indexed="10"/>
        <rFont val="Arial"/>
        <charset val="134"/>
      </rPr>
      <t>1,0/capítulo</t>
    </r>
    <r>
      <rPr>
        <sz val="12"/>
        <color indexed="10"/>
        <rFont val="Arial"/>
        <charset val="134"/>
      </rPr>
      <t xml:space="preserve">, </t>
    </r>
    <r>
      <rPr>
        <b/>
        <sz val="12"/>
        <color indexed="10"/>
        <rFont val="Arial"/>
        <charset val="134"/>
      </rPr>
      <t>Número de Capítulos (máximo até 4,0 pts)</t>
    </r>
  </si>
  <si>
    <r>
      <rPr>
        <sz val="12"/>
        <rFont val="Arial"/>
        <charset val="134"/>
      </rPr>
      <t xml:space="preserve">Editor de 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País):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</si>
  <si>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Livro Traduzido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País):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</si>
  <si>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Exterior):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</si>
  <si>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Capítulo de Livro Publicado </t>
    </r>
    <r>
      <rPr>
        <b/>
        <u/>
        <sz val="12"/>
        <rFont val="Arial"/>
        <charset val="134"/>
      </rPr>
      <t>na Área de Conhecimento</t>
    </r>
    <r>
      <rPr>
        <u/>
        <sz val="12"/>
        <rFont val="Arial"/>
        <charset val="134"/>
      </rPr>
      <t xml:space="preserve"> </t>
    </r>
    <r>
      <rPr>
        <sz val="12"/>
        <rFont val="Arial"/>
        <charset val="134"/>
      </rPr>
      <t>ou Atuação (No Exterior)</t>
    </r>
    <r>
      <rPr>
        <u/>
        <sz val="12"/>
        <rFont val="Arial"/>
        <charset val="134"/>
      </rPr>
      <t xml:space="preserve">: </t>
    </r>
    <r>
      <rPr>
        <b/>
        <sz val="12"/>
        <color indexed="10"/>
        <rFont val="Arial"/>
        <charset val="134"/>
      </rPr>
      <t>2,0/capítulo, Número</t>
    </r>
    <r>
      <rPr>
        <b/>
        <sz val="12"/>
        <color indexed="10"/>
        <rFont val="Arial"/>
        <charset val="134"/>
      </rPr>
      <t xml:space="preserve"> de Capítulos (máximo de até 6 pts)</t>
    </r>
  </si>
  <si>
    <r>
      <rPr>
        <sz val="12"/>
        <rFont val="Arial"/>
        <charset val="134"/>
      </rPr>
      <t xml:space="preserve">Editor de Livro Publicado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Exterior):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</si>
  <si>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Livro Traduzido </t>
    </r>
    <r>
      <rPr>
        <b/>
        <u/>
        <sz val="12"/>
        <rFont val="Arial"/>
        <charset val="134"/>
      </rPr>
      <t>na Área de Conhecimento</t>
    </r>
    <r>
      <rPr>
        <sz val="12"/>
        <rFont val="Arial"/>
        <charset val="134"/>
      </rPr>
      <t xml:space="preserve"> ou Atuação (No Exterior):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</si>
  <si>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>Comissão Editorial. Presidente:</t>
    </r>
    <r>
      <rPr>
        <b/>
        <sz val="12"/>
        <color indexed="10"/>
        <rFont val="Arial"/>
        <charset val="134"/>
      </rPr>
      <t xml:space="preserve"> número de anos</t>
    </r>
  </si>
  <si>
    <r>
      <rPr>
        <sz val="12"/>
        <rFont val="Arial"/>
        <charset val="134"/>
      </rPr>
      <t>Comissão Editorial. Membro:</t>
    </r>
    <r>
      <rPr>
        <b/>
        <sz val="12"/>
        <color indexed="10"/>
        <rFont val="Arial"/>
        <charset val="134"/>
      </rPr>
      <t xml:space="preserve"> número de anos</t>
    </r>
  </si>
  <si>
    <r>
      <rPr>
        <sz val="12"/>
        <rFont val="Arial"/>
        <charset val="134"/>
      </rPr>
      <t>Revisão ou Parecer de Artigos Científicos e Notas Técnicas:</t>
    </r>
    <r>
      <rPr>
        <b/>
        <sz val="12"/>
        <color indexed="10"/>
        <rFont val="Arial"/>
        <charset val="134"/>
      </rPr>
      <t xml:space="preserve"> 0,5/ Artigo ou Nota. Número de artigos</t>
    </r>
  </si>
  <si>
    <r>
      <rPr>
        <sz val="12"/>
        <rFont val="Arial"/>
        <charset val="134"/>
      </rPr>
      <t xml:space="preserve">Revisão ou Parecer de Livros: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</si>
  <si>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Diretoria de Entidade Científica ou Cultural: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</si>
  <si>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>Artigo Publicado em Revista Científica Com Corpo Editorial</t>
    </r>
    <r>
      <rPr>
        <b/>
        <sz val="12"/>
        <rFont val="Arial"/>
        <charset val="134"/>
      </rPr>
      <t xml:space="preserve"> (A1 no qualis da área do Concurso ou equivalente pelo JCR)</t>
    </r>
    <r>
      <rPr>
        <sz val="12"/>
        <rFont val="Arial"/>
        <charset val="134"/>
      </rPr>
      <t xml:space="preserve">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</si>
  <si>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A2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</si>
  <si>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</t>
    </r>
    <r>
      <rPr>
        <b/>
        <sz val="12"/>
        <rFont val="Arial"/>
        <charset val="134"/>
      </rPr>
      <t xml:space="preserve"> (A3 no qualis da área do Concurso ou equivalente pelo JCR)</t>
    </r>
    <r>
      <rPr>
        <sz val="12"/>
        <rFont val="Arial"/>
        <charset val="134"/>
      </rPr>
      <t xml:space="preserve">: </t>
    </r>
    <r>
      <rPr>
        <b/>
        <sz val="12"/>
        <color rgb="FFFF000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</si>
  <si>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A4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rgb="FFFF000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</si>
  <si>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B1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</si>
  <si>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B2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</si>
  <si>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B3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</si>
  <si>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B4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</si>
  <si>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>Artigo Publicado em Revista Científica Com Corpo Editorial (</t>
    </r>
    <r>
      <rPr>
        <b/>
        <sz val="12"/>
        <rFont val="Arial"/>
        <charset val="134"/>
      </rPr>
      <t>C no qualis da área do Concurso ou equivalente pelo JCR</t>
    </r>
    <r>
      <rPr>
        <sz val="12"/>
        <rFont val="Arial"/>
        <charset val="134"/>
      </rPr>
      <t xml:space="preserve">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</si>
  <si>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em Revista Científica SEM Corpo Editorial (primeiro autor):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</si>
  <si>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em Revista Científica SEM Corpo Editorial (em coautoria):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</si>
  <si>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Nacional com Comissão Editorial (Primeiro Autor Até 0,3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</si>
  <si>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Nacional com Comissão Editorial (Em coautoria Até 0,1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</si>
  <si>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Internacional com Comissão Editorial (Primeiro Autor Até 0,6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</si>
  <si>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Artigo Publicado na Íntegra em Anais de Congresso Internacional com Comissão Editorial (Em coautoria Até 0,3 por Artigo): </t>
    </r>
    <r>
      <rPr>
        <b/>
        <sz val="12"/>
        <color indexed="10"/>
        <rFont val="Arial"/>
        <charset val="134"/>
      </rPr>
      <t>Número de Artigos</t>
    </r>
  </si>
  <si>
    <r>
      <rPr>
        <sz val="12"/>
        <rFont val="Arial"/>
        <charset val="134"/>
      </rPr>
      <t xml:space="preserve">Resumo Expandido em Congresso Nacional (Primeiro Autor Até 0,2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</si>
  <si>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Expandido em Congresso Nacional (Coautoria Até 0,1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</si>
  <si>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Expandido em Congresso Internacional (Primeiro Autor Até 0,4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</si>
  <si>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Expandido em Congresso Internacional (Coautoria Até 0,2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</si>
  <si>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Nacional (Primeiro Autor Até 0,1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</si>
  <si>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Nacional (Coautoria Até 0,050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</si>
  <si>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Internacional (Primeiro Autor Até 0,2 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</si>
  <si>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Resumo Simples em Congresso Internacional (Coautoria Até 0,1por Resumo): </t>
    </r>
    <r>
      <rPr>
        <b/>
        <sz val="12"/>
        <color indexed="10"/>
        <rFont val="Arial"/>
        <charset val="134"/>
      </rPr>
      <t>Número de Resumos</t>
    </r>
  </si>
  <si>
    <r>
      <rPr>
        <sz val="12"/>
        <rFont val="Arial"/>
        <charset val="134"/>
      </rPr>
      <t xml:space="preserve">Menção Honrosa por trabalho técnico-científico do item 8 evento nacional: </t>
    </r>
    <r>
      <rPr>
        <b/>
        <sz val="12"/>
        <rFont val="Arial"/>
        <charset val="134"/>
      </rPr>
      <t xml:space="preserve"> </t>
    </r>
    <r>
      <rPr>
        <b/>
        <sz val="12"/>
        <color indexed="10"/>
        <rFont val="Arial"/>
        <charset val="134"/>
      </rPr>
      <t>(0,25/menção)</t>
    </r>
  </si>
  <si>
    <r>
      <rPr>
        <sz val="12"/>
        <rFont val="Arial"/>
        <charset val="134"/>
      </rPr>
      <t xml:space="preserve">Menção Honrosa por trabalho técnico-científico do item 8 evento internacional: </t>
    </r>
    <r>
      <rPr>
        <b/>
        <sz val="12"/>
        <rFont val="Arial"/>
        <charset val="134"/>
      </rPr>
      <t xml:space="preserve"> </t>
    </r>
    <r>
      <rPr>
        <b/>
        <sz val="12"/>
        <color indexed="10"/>
        <rFont val="Arial"/>
        <charset val="134"/>
      </rPr>
      <t>(0,50/menção)</t>
    </r>
  </si>
  <si>
    <r>
      <rPr>
        <sz val="12"/>
        <rFont val="Arial"/>
        <charset val="134"/>
      </rPr>
      <t xml:space="preserve">Congressos com Apresentação de Trabalho </t>
    </r>
    <r>
      <rPr>
        <b/>
        <sz val="12"/>
        <rFont val="Arial"/>
        <charset val="134"/>
      </rPr>
      <t>ORAL</t>
    </r>
    <r>
      <rPr>
        <sz val="12"/>
        <rFont val="Arial"/>
        <charset val="134"/>
      </rPr>
      <t xml:space="preserve"> No País (Primeiro Autor Até 0,2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</si>
  <si>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 xml:space="preserve">Congressos com Apresentação de Trabalho </t>
    </r>
    <r>
      <rPr>
        <b/>
        <sz val="12"/>
        <rFont val="Arial"/>
        <charset val="134"/>
      </rPr>
      <t>ORAL</t>
    </r>
    <r>
      <rPr>
        <sz val="12"/>
        <rFont val="Arial"/>
        <charset val="134"/>
      </rPr>
      <t xml:space="preserve"> No País (Coautoria Até 0,1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</si>
  <si>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 xml:space="preserve">Congressos com Apresentação de Trabalho </t>
    </r>
    <r>
      <rPr>
        <b/>
        <sz val="12"/>
        <rFont val="Arial"/>
        <charset val="134"/>
      </rPr>
      <t>ORAL</t>
    </r>
    <r>
      <rPr>
        <sz val="12"/>
        <rFont val="Arial"/>
        <charset val="134"/>
      </rPr>
      <t xml:space="preserve"> No Exterior (Primeiro Autor Até 0,3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</si>
  <si>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>Congressos com Apresentação de Trabalho</t>
    </r>
    <r>
      <rPr>
        <b/>
        <sz val="12"/>
        <rFont val="Arial"/>
        <charset val="134"/>
      </rPr>
      <t xml:space="preserve"> ORAL</t>
    </r>
    <r>
      <rPr>
        <sz val="12"/>
        <rFont val="Arial"/>
        <charset val="134"/>
      </rPr>
      <t xml:space="preserve"> No Exterior (Coautoria Até 0,2 por Trabalho): </t>
    </r>
    <r>
      <rPr>
        <b/>
        <sz val="12"/>
        <color indexed="10"/>
        <rFont val="Arial"/>
        <charset val="134"/>
      </rPr>
      <t xml:space="preserve">Número de Trabalhos </t>
    </r>
  </si>
  <si>
    <r>
      <rPr>
        <sz val="12"/>
        <rFont val="Arial"/>
        <charset val="134"/>
      </rPr>
      <t xml:space="preserve">Conferencista ou Palestrante no País (Até 0,5 por Participação): </t>
    </r>
    <r>
      <rPr>
        <b/>
        <sz val="12"/>
        <color indexed="10"/>
        <rFont val="Arial"/>
        <charset val="134"/>
      </rPr>
      <t>Número de Participações</t>
    </r>
  </si>
  <si>
    <r>
      <rPr>
        <sz val="12"/>
        <rFont val="Arial"/>
        <charset val="134"/>
      </rPr>
      <t xml:space="preserve">Relator ou Debatedor no País (Até 0,2 por Participação): </t>
    </r>
    <r>
      <rPr>
        <b/>
        <sz val="12"/>
        <color indexed="10"/>
        <rFont val="Arial"/>
        <charset val="134"/>
      </rPr>
      <t>Número de Participações</t>
    </r>
    <r>
      <rPr>
        <sz val="12"/>
        <rFont val="Arial"/>
        <charset val="134"/>
      </rPr>
      <t xml:space="preserve"> </t>
    </r>
  </si>
  <si>
    <r>
      <rPr>
        <sz val="12"/>
        <rFont val="Arial"/>
        <charset val="134"/>
      </rPr>
      <t xml:space="preserve">Conferencista ou Palestrante no Exterior (Até 1,0 por Participação): </t>
    </r>
    <r>
      <rPr>
        <b/>
        <sz val="12"/>
        <color indexed="10"/>
        <rFont val="Arial"/>
        <charset val="134"/>
      </rPr>
      <t>Número de Participações</t>
    </r>
  </si>
  <si>
    <r>
      <rPr>
        <sz val="12"/>
        <rFont val="Arial"/>
        <charset val="134"/>
      </rPr>
      <t xml:space="preserve">Relator ou Debatedor no Exterior (Até 0,5 por Participação): </t>
    </r>
    <r>
      <rPr>
        <b/>
        <sz val="12"/>
        <color indexed="10"/>
        <rFont val="Arial"/>
        <charset val="134"/>
      </rPr>
      <t>Número de Participações</t>
    </r>
    <r>
      <rPr>
        <sz val="12"/>
        <rFont val="Arial"/>
        <charset val="134"/>
      </rPr>
      <t xml:space="preserve"> </t>
    </r>
  </si>
  <si>
    <r>
      <rPr>
        <sz val="12"/>
        <rFont val="Arial"/>
        <charset val="134"/>
      </rPr>
      <t xml:space="preserve">Presidente de Comitês de Ética, Conselhos Diretores e Curadores de Ag. Fomento: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</si>
  <si>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Membro de Comitês de Ética, Conselhos Diretores e Curadores: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</si>
  <si>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Parcerista ou Consultoria Ad Hoc: </t>
    </r>
    <r>
      <rPr>
        <b/>
        <sz val="12"/>
        <color indexed="10"/>
        <rFont val="Arial"/>
        <charset val="134"/>
      </rPr>
      <t>Número de Parceres ou Projetos</t>
    </r>
  </si>
  <si>
    <r>
      <rPr>
        <sz val="12"/>
        <rFont val="Arial"/>
        <charset val="134"/>
      </rPr>
      <t xml:space="preserve">Pedido de Depósito de Patente: </t>
    </r>
    <r>
      <rPr>
        <b/>
        <sz val="12"/>
        <color indexed="10"/>
        <rFont val="Arial"/>
        <charset val="134"/>
      </rPr>
      <t>Número de Pedidos</t>
    </r>
  </si>
  <si>
    <r>
      <rPr>
        <sz val="12"/>
        <rFont val="Arial"/>
        <charset val="134"/>
      </rPr>
      <t xml:space="preserve">Carta Patente Concedida: </t>
    </r>
    <r>
      <rPr>
        <b/>
        <sz val="12"/>
        <color indexed="10"/>
        <rFont val="Arial"/>
        <charset val="134"/>
      </rPr>
      <t>Número de Cartas Patentes Concedidas</t>
    </r>
  </si>
  <si>
    <r>
      <rPr>
        <sz val="12"/>
        <rFont val="Arial"/>
        <charset val="134"/>
      </rPr>
      <t xml:space="preserve">Registro de Desenho Industrial: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</si>
  <si>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Certificado de Proteção de Cultivar: </t>
    </r>
    <r>
      <rPr>
        <b/>
        <sz val="12"/>
        <color indexed="10"/>
        <rFont val="Arial"/>
        <charset val="134"/>
      </rPr>
      <t>Número de Certificados</t>
    </r>
  </si>
  <si>
    <r>
      <rPr>
        <sz val="12"/>
        <rFont val="Arial"/>
        <charset val="134"/>
      </rPr>
      <t xml:space="preserve">Registro de Cultivar: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</si>
  <si>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Registro de Marca: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</si>
  <si>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Registro de Software: </t>
    </r>
    <r>
      <rPr>
        <b/>
        <sz val="12"/>
        <color indexed="10"/>
        <rFont val="Arial"/>
        <charset val="134"/>
      </rPr>
      <t>Número de Registros</t>
    </r>
  </si>
  <si>
    <r>
      <rPr>
        <sz val="12"/>
        <rFont val="Arial"/>
        <charset val="134"/>
      </rPr>
      <t xml:space="preserve">Orientador de Iniciação Científica, Iniciação Científica Jr.,PIBIC, PIBITI, outros programas formais e institucionais de inic. científica: </t>
    </r>
    <r>
      <rPr>
        <b/>
        <sz val="12"/>
        <color indexed="10"/>
        <rFont val="Arial"/>
        <charset val="134"/>
      </rPr>
      <t>Número de Estudantes/Ano</t>
    </r>
  </si>
  <si>
    <r>
      <rPr>
        <sz val="12"/>
        <rFont val="Arial"/>
        <charset val="134"/>
      </rPr>
      <t xml:space="preserve">Orientação de Especialização ou Residência: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</si>
  <si>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Especialização ou Residência: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</si>
  <si>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Orientação de Mestrado: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</si>
  <si>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Mestrado: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</si>
  <si>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Orientação de Doutorado: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</si>
  <si>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 xml:space="preserve">Coorientação de Doutorado: </t>
    </r>
    <r>
      <rPr>
        <b/>
        <sz val="12"/>
        <color indexed="10"/>
        <rFont val="Arial"/>
        <charset val="134"/>
      </rPr>
      <t>Número de Estudantes</t>
    </r>
  </si>
  <si>
    <r>
      <rPr>
        <sz val="12"/>
        <rFont val="Arial"/>
        <charset val="134"/>
      </rPr>
      <t>Estágio de pós-doutoramento:</t>
    </r>
    <r>
      <rPr>
        <b/>
        <sz val="12"/>
        <color indexed="10"/>
        <rFont val="Arial"/>
        <charset val="134"/>
      </rPr>
      <t xml:space="preserve"> 1,0/ano completo (contabilizar no máximo 3 pontos ou três anos)</t>
    </r>
  </si>
  <si>
    <t>Total (Atividades de Pesquisa)</t>
  </si>
  <si>
    <t>Atividades de Extensão (Peso de acordo com o Cenário, conforme Edital,  na Célula B110)</t>
  </si>
  <si>
    <r>
      <rPr>
        <sz val="12"/>
        <rFont val="Arial"/>
        <charset val="134"/>
      </rPr>
      <t xml:space="preserve">Coordenador de Programas: </t>
    </r>
    <r>
      <rPr>
        <b/>
        <sz val="12"/>
        <color indexed="10"/>
        <rFont val="Arial"/>
        <charset val="134"/>
      </rPr>
      <t>Número de Programas</t>
    </r>
  </si>
  <si>
    <r>
      <rPr>
        <sz val="12"/>
        <rFont val="Arial"/>
        <charset val="134"/>
      </rPr>
      <t xml:space="preserve">Membro de Programas: </t>
    </r>
    <r>
      <rPr>
        <b/>
        <sz val="12"/>
        <color indexed="10"/>
        <rFont val="Arial"/>
        <charset val="134"/>
      </rPr>
      <t>Número de Programas</t>
    </r>
  </si>
  <si>
    <r>
      <rPr>
        <sz val="12"/>
        <rFont val="Arial"/>
        <charset val="134"/>
      </rPr>
      <t xml:space="preserve">Coordenador de Projeto Financiado por Órgão Público ou Privado (Bolsa/Custeio/Capital):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</si>
  <si>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Membro de Projeto Financiado por Órgão Público ou Privado (Bolsa/Custeio/Capital):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</si>
  <si>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Coordenador de Projeto Financiado por Órgão Público ou Privado (Só Bolsa):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</si>
  <si>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Membro de Projeto Financiado por Órgão Público ou Privado (Só Bolsa):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</si>
  <si>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>Coordenador de Projeto Sem Financiamento:</t>
    </r>
    <r>
      <rPr>
        <b/>
        <sz val="12"/>
        <color indexed="10"/>
        <rFont val="Arial"/>
        <charset val="134"/>
      </rPr>
      <t xml:space="preserve"> Número de Projetos</t>
    </r>
  </si>
  <si>
    <r>
      <rPr>
        <sz val="12"/>
        <rFont val="Arial"/>
        <charset val="134"/>
      </rPr>
      <t xml:space="preserve">Membro de Projeto Sem Financiamento: </t>
    </r>
    <r>
      <rPr>
        <b/>
        <sz val="12"/>
        <color indexed="10"/>
        <rFont val="Arial"/>
        <charset val="134"/>
      </rPr>
      <t>Número de Projetos</t>
    </r>
  </si>
  <si>
    <r>
      <rPr>
        <sz val="12"/>
        <rFont val="Arial"/>
        <charset val="134"/>
      </rPr>
      <t xml:space="preserve">Candidato atuou como bolsista extensionista: </t>
    </r>
    <r>
      <rPr>
        <b/>
        <sz val="12"/>
        <color indexed="10"/>
        <rFont val="Arial"/>
        <charset val="134"/>
      </rPr>
      <t>0,25/ano</t>
    </r>
  </si>
  <si>
    <r>
      <rPr>
        <sz val="12"/>
        <rFont val="Arial"/>
        <charset val="134"/>
      </rPr>
      <t xml:space="preserve">Orientação de Estagiário em Trabalhos de Extensão: </t>
    </r>
    <r>
      <rPr>
        <b/>
        <sz val="12"/>
        <color indexed="10"/>
        <rFont val="Arial"/>
        <charset val="134"/>
      </rPr>
      <t>0,5/estagiário/semestre</t>
    </r>
  </si>
  <si>
    <r>
      <rPr>
        <sz val="12"/>
        <rFont val="Arial"/>
        <charset val="134"/>
      </rPr>
      <t xml:space="preserve">Orientação de Bolsista em Projeto de Extensão: </t>
    </r>
    <r>
      <rPr>
        <b/>
        <sz val="12"/>
        <color indexed="10"/>
        <rFont val="Arial"/>
        <charset val="134"/>
      </rPr>
      <t>Número de Estudante/Ano</t>
    </r>
  </si>
  <si>
    <r>
      <rPr>
        <sz val="12"/>
        <rFont val="Arial"/>
        <charset val="134"/>
      </rPr>
      <t xml:space="preserve">Orientação de Bolsista de Apoio Técnico (BAT/EXT) de Extensão: </t>
    </r>
    <r>
      <rPr>
        <b/>
        <sz val="12"/>
        <color indexed="10"/>
        <rFont val="Arial"/>
        <charset val="134"/>
      </rPr>
      <t>Número de Estudante/Ano</t>
    </r>
  </si>
  <si>
    <r>
      <rPr>
        <sz val="12"/>
        <rFont val="Arial"/>
        <charset val="134"/>
      </rPr>
      <t xml:space="preserve">Coordenador de Evento Local: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</si>
  <si>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Membro da Comissão Organizadora/Científica do Evento Local: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</si>
  <si>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Coordenador de Evento Regional/Nacional: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</si>
  <si>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Membro da Comissão Organizadora/Científica do Evento Regional/Nacional: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</si>
  <si>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Coordenador de Evento Internacional: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</si>
  <si>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Membro da Comissão Organizadora/Científica do Evento Internacional: </t>
    </r>
    <r>
      <rPr>
        <b/>
        <sz val="12"/>
        <color indexed="10"/>
        <rFont val="Arial"/>
        <charset val="134"/>
      </rPr>
      <t>Número de Eventos</t>
    </r>
  </si>
  <si>
    <r>
      <rPr>
        <sz val="12"/>
        <rFont val="Arial"/>
        <charset val="134"/>
      </rPr>
      <t xml:space="preserve">Publicação de Livro Didático de Divulgação Científica/Literatura/Arte: </t>
    </r>
    <r>
      <rPr>
        <b/>
        <sz val="12"/>
        <color indexed="10"/>
        <rFont val="Arial"/>
        <charset val="134"/>
      </rPr>
      <t>Número de Livros</t>
    </r>
  </si>
  <si>
    <r>
      <rPr>
        <sz val="12"/>
        <rFont val="Arial"/>
        <charset val="134"/>
      </rPr>
      <t xml:space="preserve">Publicação de Apostilas e Cadernos Didáticos: </t>
    </r>
    <r>
      <rPr>
        <b/>
        <sz val="12"/>
        <color indexed="10"/>
        <rFont val="Arial"/>
        <charset val="134"/>
      </rPr>
      <t>Número de Apostilas ou Cadernos Didáticos</t>
    </r>
  </si>
  <si>
    <r>
      <rPr>
        <sz val="12"/>
        <rFont val="Arial"/>
        <charset val="134"/>
      </rPr>
      <t xml:space="preserve">Publicação de Cartilhas com Ficha Catalográfica: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</si>
  <si>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Publicação de Cartilhas sem Ficha Catalográfica: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</si>
  <si>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Publicação de Artigo e Informes em Jornais: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</si>
  <si>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Entrevistas, Mesas Redondas, Comentários, Textos em Jornais de Notícias e Revistas de Artes Visuais: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</si>
  <si>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Produções de Editoração: </t>
    </r>
    <r>
      <rPr>
        <b/>
        <sz val="12"/>
        <color indexed="10"/>
        <rFont val="Arial"/>
        <charset val="134"/>
      </rPr>
      <t>Número de Cartilhas</t>
    </r>
  </si>
  <si>
    <r>
      <rPr>
        <sz val="12"/>
        <rFont val="Arial"/>
        <charset val="134"/>
      </rPr>
      <t xml:space="preserve">Publicação de Boletim Técnico, Informes, Catálogos de Exposições: </t>
    </r>
    <r>
      <rPr>
        <b/>
        <sz val="12"/>
        <color indexed="10"/>
        <rFont val="Arial"/>
        <charset val="134"/>
      </rPr>
      <t>Número de Boletim/Informes</t>
    </r>
  </si>
  <si>
    <r>
      <rPr>
        <sz val="12"/>
        <rFont val="Arial"/>
        <charset val="134"/>
      </rPr>
      <t xml:space="preserve">Publicação de Folders e Notas Técnicas: </t>
    </r>
    <r>
      <rPr>
        <b/>
        <sz val="12"/>
        <color indexed="10"/>
        <rFont val="Arial"/>
        <charset val="134"/>
      </rPr>
      <t>Número de Folders/Notas</t>
    </r>
  </si>
  <si>
    <r>
      <rPr>
        <sz val="12"/>
        <rFont val="Arial"/>
        <charset val="134"/>
      </rPr>
      <t xml:space="preserve">Produção Multimídia: </t>
    </r>
    <r>
      <rPr>
        <b/>
        <sz val="12"/>
        <color indexed="10"/>
        <rFont val="Arial"/>
        <charset val="134"/>
      </rPr>
      <t>Número de Produtos</t>
    </r>
  </si>
  <si>
    <r>
      <rPr>
        <sz val="12"/>
        <rFont val="Arial"/>
        <charset val="134"/>
      </rPr>
      <t xml:space="preserve">Coord. de Cursos de Extensão, Palestras para Popular. da Ciência/Capacitação Profissional (Nível Nacional): </t>
    </r>
    <r>
      <rPr>
        <b/>
        <sz val="12"/>
        <color indexed="10"/>
        <rFont val="Arial"/>
        <charset val="134"/>
      </rPr>
      <t>Número de Cursos</t>
    </r>
  </si>
  <si>
    <r>
      <rPr>
        <sz val="12"/>
        <rFont val="Arial"/>
        <charset val="134"/>
      </rPr>
      <t xml:space="preserve">Ministr. de Cursos de Extensão, Palestras para Popular. da Ciência/Capacitação Profissional (Nível Nacional): </t>
    </r>
    <r>
      <rPr>
        <b/>
        <sz val="12"/>
        <color indexed="10"/>
        <rFont val="Arial"/>
        <charset val="134"/>
      </rPr>
      <t>Número de Horas</t>
    </r>
  </si>
  <si>
    <r>
      <rPr>
        <sz val="12"/>
        <rFont val="Arial"/>
        <charset val="134"/>
      </rPr>
      <t xml:space="preserve">Coord. de Cursos de Extensão, Palestras para Popular. da Ciência/Capacitação Profissional (Nível Internac.): </t>
    </r>
    <r>
      <rPr>
        <b/>
        <sz val="12"/>
        <color indexed="10"/>
        <rFont val="Arial"/>
        <charset val="134"/>
      </rPr>
      <t>Número de Cursos</t>
    </r>
  </si>
  <si>
    <r>
      <rPr>
        <sz val="12"/>
        <rFont val="Arial"/>
        <charset val="134"/>
      </rPr>
      <t xml:space="preserve">Ministr. de Cursos de Extensão, Palestras para Popular. da Ciência/Capacitação Profissional (Nível Internac.): </t>
    </r>
    <r>
      <rPr>
        <b/>
        <sz val="12"/>
        <color indexed="10"/>
        <rFont val="Arial"/>
        <charset val="134"/>
      </rPr>
      <t>Número de Horas</t>
    </r>
  </si>
  <si>
    <r>
      <rPr>
        <sz val="12"/>
        <rFont val="Arial"/>
        <charset val="134"/>
      </rPr>
      <t xml:space="preserve">Ministrante de  Palestras para Popular. da Ciência/Capacitação Profissional Internacionais: </t>
    </r>
    <r>
      <rPr>
        <b/>
        <sz val="12"/>
        <color indexed="10"/>
        <rFont val="Arial"/>
        <charset val="134"/>
      </rPr>
      <t>Número de Palestras</t>
    </r>
  </si>
  <si>
    <r>
      <rPr>
        <sz val="12"/>
        <rFont val="Arial"/>
        <charset val="134"/>
      </rPr>
      <t xml:space="preserve">Ministrante de  Palestras para Popular. da Ciência/Capacitação Profissional Nacionais/Regionais: </t>
    </r>
    <r>
      <rPr>
        <b/>
        <sz val="12"/>
        <color indexed="10"/>
        <rFont val="Arial"/>
        <charset val="134"/>
      </rPr>
      <t>Número de Palestras</t>
    </r>
  </si>
  <si>
    <r>
      <rPr>
        <sz val="12"/>
        <rFont val="Arial"/>
        <charset val="134"/>
      </rPr>
      <t xml:space="preserve">Ministrante de  Palestras para Popular. da Ciência/Capacitação Profissional Locais: </t>
    </r>
    <r>
      <rPr>
        <b/>
        <sz val="12"/>
        <color indexed="10"/>
        <rFont val="Arial"/>
        <charset val="134"/>
      </rPr>
      <t>Número de Palestras</t>
    </r>
  </si>
  <si>
    <r>
      <rPr>
        <sz val="12"/>
        <rFont val="Arial"/>
        <charset val="134"/>
      </rPr>
      <t xml:space="preserve">Presidente de Comitês, Conselhos Diret., Curadores de Agências de Extensão e Asses. a Órgãos Públicos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</si>
  <si>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Membro de Comitês, Conselhos Diret., Curadores de Agências de Extensão e Asses. a Órgãos Públicos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</si>
  <si>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Assessor de Secretarias de Governos Municipais, Estaduais, Federais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</si>
  <si>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Parecer/Consult. </t>
    </r>
    <r>
      <rPr>
        <i/>
        <sz val="12"/>
        <rFont val="Arial"/>
        <charset val="134"/>
      </rPr>
      <t>Ad-hoc</t>
    </r>
    <r>
      <rPr>
        <sz val="12"/>
        <rFont val="Arial"/>
        <charset val="134"/>
      </rPr>
      <t xml:space="preserve"> Comitês, Cons. Diret., Curadores de Agências de Extensão e Asses. a Órgãos Públicos  (não remunerados): </t>
    </r>
    <r>
      <rPr>
        <b/>
        <sz val="12"/>
        <color indexed="10"/>
        <rFont val="Arial"/>
        <charset val="134"/>
      </rPr>
      <t>Número de parecer (**)</t>
    </r>
  </si>
  <si>
    <r>
      <rPr>
        <sz val="12"/>
        <rFont val="Arial"/>
        <charset val="134"/>
      </rPr>
      <t xml:space="preserve">Elaboração de Propostas de Políticas Públicas  (não remunerados): </t>
    </r>
    <r>
      <rPr>
        <b/>
        <sz val="12"/>
        <color indexed="10"/>
        <rFont val="Arial"/>
        <charset val="134"/>
      </rPr>
      <t>Número e Propostas (**)</t>
    </r>
  </si>
  <si>
    <r>
      <rPr>
        <sz val="12"/>
        <rFont val="Arial"/>
        <charset val="134"/>
      </rPr>
      <t xml:space="preserve">Coordenador de Empresas Juniores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</si>
  <si>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Coordenador de Projetos de Empresas juniores  (não remunerados): </t>
    </r>
    <r>
      <rPr>
        <b/>
        <sz val="12"/>
        <color indexed="10"/>
        <rFont val="Arial"/>
        <charset val="134"/>
      </rPr>
      <t>Número de Anos (**)</t>
    </r>
  </si>
  <si>
    <r>
      <rPr>
        <sz val="12"/>
        <rFont val="Arial"/>
        <charset val="134"/>
      </rPr>
      <t xml:space="preserve">Assessoria Técnica, Consultoria, Perícia ou Auditoria (Remunerada): </t>
    </r>
    <r>
      <rPr>
        <b/>
        <sz val="12"/>
        <color indexed="10"/>
        <rFont val="Arial"/>
        <charset val="134"/>
      </rPr>
      <t>Número de Consultorias</t>
    </r>
  </si>
  <si>
    <r>
      <rPr>
        <sz val="12"/>
        <rFont val="Arial"/>
        <charset val="134"/>
      </rPr>
      <t xml:space="preserve">Coordenador de Convênios com Empresas/Instituições/Órgãos Públicos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</si>
  <si>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Membro de Convênios com Empresas/Instituições/Órgãos Públicos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</si>
  <si>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Coordenador de Convênios com Empresas/Organizações Priovadas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</si>
  <si>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Membro de Convênios com Empresas/Organizações Privadas (Remunerado): </t>
    </r>
    <r>
      <rPr>
        <b/>
        <sz val="12"/>
        <color indexed="10"/>
        <rFont val="Arial"/>
        <charset val="134"/>
      </rPr>
      <t>Número de Convênios/Ano</t>
    </r>
  </si>
  <si>
    <r>
      <rPr>
        <sz val="12"/>
        <rFont val="Arial"/>
        <charset val="134"/>
      </rPr>
      <t xml:space="preserve">Bolsista graduado de projeto de prestação de serviço e convênios (para além da docência): </t>
    </r>
    <r>
      <rPr>
        <b/>
        <sz val="12"/>
        <color indexed="10"/>
        <rFont val="Arial"/>
        <charset val="134"/>
      </rPr>
      <t>0,25/ano</t>
    </r>
  </si>
  <si>
    <r>
      <rPr>
        <sz val="12"/>
        <rFont val="Arial"/>
        <charset val="134"/>
      </rPr>
      <t xml:space="preserve">Bolsista mestre de projeto de prestação de serviço e convênios (para além da docência): </t>
    </r>
    <r>
      <rPr>
        <b/>
        <sz val="12"/>
        <color indexed="10"/>
        <rFont val="Arial"/>
        <charset val="134"/>
      </rPr>
      <t>0,50/ano</t>
    </r>
  </si>
  <si>
    <r>
      <rPr>
        <sz val="12"/>
        <rFont val="Arial"/>
        <charset val="134"/>
      </rPr>
      <t xml:space="preserve">Bolsista doutor de projeto de prestação de serviço e convênios (para além da docência): </t>
    </r>
    <r>
      <rPr>
        <b/>
        <sz val="12"/>
        <color indexed="10"/>
        <rFont val="Arial"/>
        <charset val="134"/>
      </rPr>
      <t>0,75/ano</t>
    </r>
  </si>
  <si>
    <t>Total (Atividades de Extensão)</t>
  </si>
  <si>
    <t>Experiência Profissional , Ativ. de Gestão Acad. e Outras Ativ. Anotar o Peso, conforme Edital (na Célula B163)</t>
  </si>
  <si>
    <r>
      <rPr>
        <sz val="12"/>
        <rFont val="Arial"/>
        <charset val="134"/>
      </rPr>
      <t xml:space="preserve">Direção Superior de Instituição de Ensino: </t>
    </r>
    <r>
      <rPr>
        <b/>
        <sz val="12"/>
        <color indexed="10"/>
        <rFont val="Arial"/>
        <charset val="134"/>
      </rPr>
      <t>Número de Cargos (Até 4 pontos)</t>
    </r>
  </si>
  <si>
    <r>
      <rPr>
        <sz val="12"/>
        <rFont val="Arial"/>
        <charset val="134"/>
      </rPr>
      <t>Assessoria em Administração Acadêmica:</t>
    </r>
    <r>
      <rPr>
        <b/>
        <sz val="12"/>
        <color indexed="10"/>
        <rFont val="Arial"/>
        <charset val="134"/>
      </rPr>
      <t xml:space="preserve"> Número de Assessorias (até 2 pontos)</t>
    </r>
  </si>
  <si>
    <r>
      <rPr>
        <sz val="12"/>
        <rFont val="Arial"/>
        <charset val="134"/>
      </rPr>
      <t xml:space="preserve">Responsável por Setor dentro de Instituição de Ensino: </t>
    </r>
    <r>
      <rPr>
        <b/>
        <sz val="12"/>
        <color indexed="10"/>
        <rFont val="Arial"/>
        <charset val="134"/>
      </rPr>
      <t>Até 1 ponto</t>
    </r>
  </si>
  <si>
    <r>
      <rPr>
        <sz val="12"/>
        <rFont val="Arial"/>
        <charset val="134"/>
      </rPr>
      <t xml:space="preserve">Coordenador de Curso de Graduação (Presidente do Colegiado): </t>
    </r>
    <r>
      <rPr>
        <b/>
        <sz val="12"/>
        <color indexed="10"/>
        <rFont val="Arial"/>
        <charset val="134"/>
      </rPr>
      <t>Até 4 pontos</t>
    </r>
  </si>
  <si>
    <r>
      <rPr>
        <sz val="12"/>
        <rFont val="Arial"/>
        <charset val="134"/>
      </rPr>
      <t xml:space="preserve">Membro de Comissão Coordenadora de Curso de Graduação (membro de Colegiado de Curso de Graduação): </t>
    </r>
    <r>
      <rPr>
        <b/>
        <sz val="12"/>
        <color indexed="10"/>
        <rFont val="Arial"/>
        <charset val="134"/>
      </rPr>
      <t>Até 1 ponto</t>
    </r>
  </si>
  <si>
    <r>
      <rPr>
        <sz val="12"/>
        <rFont val="Arial"/>
        <charset val="134"/>
      </rPr>
      <t xml:space="preserve">Membro do Núcleo Docente Estruturante: </t>
    </r>
    <r>
      <rPr>
        <b/>
        <sz val="12"/>
        <color indexed="10"/>
        <rFont val="Arial"/>
        <charset val="134"/>
      </rPr>
      <t>Até 0.8 ponto</t>
    </r>
  </si>
  <si>
    <r>
      <rPr>
        <sz val="12"/>
        <rFont val="Arial"/>
        <charset val="134"/>
      </rPr>
      <t xml:space="preserve">Coordenador de Curso de Pós-Graduação: </t>
    </r>
    <r>
      <rPr>
        <b/>
        <sz val="12"/>
        <color indexed="10"/>
        <rFont val="Arial"/>
        <charset val="134"/>
      </rPr>
      <t>Até 4 pontos</t>
    </r>
  </si>
  <si>
    <r>
      <rPr>
        <sz val="12"/>
        <rFont val="Arial"/>
        <charset val="134"/>
      </rPr>
      <t xml:space="preserve">Membro de Colegiado de Curso de Pós-Graduação: </t>
    </r>
    <r>
      <rPr>
        <b/>
        <sz val="12"/>
        <color indexed="10"/>
        <rFont val="Arial"/>
        <charset val="134"/>
      </rPr>
      <t>Até 1 ponto</t>
    </r>
  </si>
  <si>
    <r>
      <rPr>
        <sz val="12"/>
        <rFont val="Arial"/>
        <charset val="134"/>
      </rPr>
      <t>Representante em Conselhos Técnicos, Departamentais e Câmaras na instituição de Ensino:</t>
    </r>
    <r>
      <rPr>
        <b/>
        <sz val="12"/>
        <color indexed="10"/>
        <rFont val="Arial"/>
        <charset val="134"/>
      </rPr>
      <t xml:space="preserve"> 0,1/ano</t>
    </r>
  </si>
  <si>
    <r>
      <rPr>
        <sz val="12"/>
        <rFont val="Arial"/>
        <charset val="134"/>
      </rPr>
      <t xml:space="preserve">Representante em Órgãos Colegiados Superiores (CEPE e CUNI) ou equivalente: </t>
    </r>
    <r>
      <rPr>
        <b/>
        <sz val="12"/>
        <color indexed="10"/>
        <rFont val="Arial"/>
        <charset val="134"/>
      </rPr>
      <t>Até 0,4/ano</t>
    </r>
  </si>
  <si>
    <r>
      <rPr>
        <sz val="12"/>
        <rFont val="Arial"/>
        <charset val="134"/>
      </rPr>
      <t xml:space="preserve">Representante em Órgãos Municipais: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</si>
  <si>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Representante em Órgãos Estaduais e Federais: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</si>
  <si>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Presidente de Comissão Permanente Departamental/Unidade: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</si>
  <si>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Membro de Comissão Permanente Departamental/Unidade: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</si>
  <si>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Presidente de Comissão Permanente Universitária: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</si>
  <si>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Membro de Comissão Permanente Universitária: </t>
    </r>
    <r>
      <rPr>
        <b/>
        <sz val="12"/>
        <color indexed="10"/>
        <rFont val="Arial"/>
        <charset val="134"/>
      </rPr>
      <t>Número de Anos</t>
    </r>
  </si>
  <si>
    <r>
      <rPr>
        <sz val="12"/>
        <rFont val="Arial"/>
        <charset val="134"/>
      </rPr>
      <t xml:space="preserve">Presidente de Comissão Eventuais Departamentais: </t>
    </r>
    <r>
      <rPr>
        <b/>
        <sz val="12"/>
        <color indexed="10"/>
        <rFont val="Arial"/>
        <charset val="134"/>
      </rPr>
      <t>Número de Comissões</t>
    </r>
  </si>
  <si>
    <r>
      <rPr>
        <sz val="12"/>
        <rFont val="Arial"/>
        <charset val="134"/>
      </rPr>
      <t xml:space="preserve">Membro de Comissão Eventuais Universitária: </t>
    </r>
    <r>
      <rPr>
        <b/>
        <sz val="12"/>
        <color indexed="10"/>
        <rFont val="Arial"/>
        <charset val="134"/>
      </rPr>
      <t>Número de Comissões</t>
    </r>
  </si>
  <si>
    <r>
      <rPr>
        <sz val="12"/>
        <rFont val="Arial"/>
        <charset val="134"/>
      </rPr>
      <t xml:space="preserve">Presidente de Comissão Eventuais Universitárias: </t>
    </r>
    <r>
      <rPr>
        <b/>
        <sz val="12"/>
        <color indexed="10"/>
        <rFont val="Arial"/>
        <charset val="134"/>
      </rPr>
      <t>Número de Comissões</t>
    </r>
  </si>
  <si>
    <r>
      <rPr>
        <sz val="12"/>
        <rFont val="Arial"/>
        <charset val="134"/>
      </rPr>
      <t xml:space="preserve">Avaliação Funcional de Docente: </t>
    </r>
    <r>
      <rPr>
        <b/>
        <sz val="12"/>
        <color indexed="10"/>
        <rFont val="Arial"/>
        <charset val="134"/>
      </rPr>
      <t>Número de Avaliações</t>
    </r>
  </si>
  <si>
    <r>
      <rPr>
        <sz val="12"/>
        <rFont val="Arial"/>
        <charset val="134"/>
      </rPr>
      <t xml:space="preserve">Avaliação Funcional de Técnico-Administrativo: </t>
    </r>
    <r>
      <rPr>
        <b/>
        <sz val="12"/>
        <color indexed="10"/>
        <rFont val="Arial"/>
        <charset val="134"/>
      </rPr>
      <t>Número de Avaliações</t>
    </r>
  </si>
  <si>
    <r>
      <rPr>
        <sz val="12"/>
        <rFont val="Arial"/>
        <charset val="134"/>
      </rPr>
      <t xml:space="preserve">Participação em Bancas de Seleção de Monitores: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</si>
  <si>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Seleção de Projetos de Ensino, Pesquisa e Extensão: </t>
    </r>
    <r>
      <rPr>
        <b/>
        <sz val="12"/>
        <color indexed="10"/>
        <rFont val="Arial"/>
        <charset val="134"/>
      </rPr>
      <t>1,0/edital/comissão</t>
    </r>
  </si>
  <si>
    <r>
      <rPr>
        <sz val="12"/>
        <rFont val="Arial"/>
        <charset val="134"/>
      </rPr>
      <t xml:space="preserve">Participação em Seleção de Estudantes de Graduação para Projetos/Programas Institucionais: </t>
    </r>
    <r>
      <rPr>
        <b/>
        <sz val="12"/>
        <color indexed="10"/>
        <rFont val="Arial"/>
        <charset val="134"/>
      </rPr>
      <t>0,3/edital/comissão</t>
    </r>
  </si>
  <si>
    <r>
      <rPr>
        <sz val="12"/>
        <rFont val="Arial"/>
        <charset val="134"/>
      </rPr>
      <t xml:space="preserve">Participação em Seleção de Estudantes de Pós-Graduação para Projetos/Programas Institucionais: </t>
    </r>
    <r>
      <rPr>
        <b/>
        <sz val="12"/>
        <color indexed="10"/>
        <rFont val="Arial"/>
        <charset val="134"/>
      </rPr>
      <t>0,5/edital/comissão</t>
    </r>
  </si>
  <si>
    <r>
      <rPr>
        <sz val="12"/>
        <rFont val="Arial"/>
        <charset val="134"/>
      </rPr>
      <t xml:space="preserve">Participação em Concursos Públicos de Docentes na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</si>
  <si>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Participação em Concursos Públicos de Docentes fora da instituição de vínculo: </t>
    </r>
    <r>
      <rPr>
        <b/>
        <sz val="12"/>
        <color indexed="10"/>
        <rFont val="Arial"/>
        <charset val="134"/>
      </rPr>
      <t>Número de Bancas</t>
    </r>
  </si>
  <si>
    <r>
      <rPr>
        <sz val="12"/>
        <rFont val="Arial"/>
        <charset val="134"/>
      </rPr>
      <t xml:space="preserve">Avaliação de Cursos (Reconhecimento, Credenciamento): </t>
    </r>
    <r>
      <rPr>
        <b/>
        <sz val="12"/>
        <color indexed="10"/>
        <rFont val="Arial"/>
        <charset val="134"/>
      </rPr>
      <t>Número de Avaliações de Cursos de Graduação ou Pós-graduação</t>
    </r>
  </si>
  <si>
    <r>
      <rPr>
        <sz val="12"/>
        <rFont val="Arial"/>
        <charset val="134"/>
      </rPr>
      <t xml:space="preserve">Participação em Sindicatos, Órgãos de Classe e Outros Órgãos: </t>
    </r>
    <r>
      <rPr>
        <b/>
        <sz val="12"/>
        <color indexed="10"/>
        <rFont val="Arial"/>
        <charset val="134"/>
      </rPr>
      <t>Número de Participações</t>
    </r>
  </si>
  <si>
    <r>
      <rPr>
        <sz val="12"/>
        <rFont val="Arial"/>
        <charset val="134"/>
      </rPr>
      <t xml:space="preserve">Experiência Profissional: </t>
    </r>
    <r>
      <rPr>
        <b/>
        <sz val="12"/>
        <color indexed="10"/>
        <rFont val="Arial"/>
        <charset val="134"/>
      </rPr>
      <t>0,5/ano (pontuação máxima de 5,0 ou não mais de 10 anos)</t>
    </r>
  </si>
  <si>
    <r>
      <rPr>
        <sz val="12"/>
        <rFont val="Arial"/>
        <charset val="134"/>
      </rPr>
      <t xml:space="preserve">Ganhador de Prêmio na Área de Atuação Profissional: </t>
    </r>
    <r>
      <rPr>
        <b/>
        <sz val="12"/>
        <color indexed="10"/>
        <rFont val="Arial"/>
        <charset val="134"/>
      </rPr>
      <t>Número de Prêmios (***)</t>
    </r>
  </si>
  <si>
    <t>Total (Atividades Administrativas e Outras Atividades)</t>
  </si>
  <si>
    <t>Soma de todas as atividades ponderadas</t>
  </si>
  <si>
    <t>Resolução CUNI 2607 - Para candidatas que passaram por gestação ou adoção de crianças no período em avaliação</t>
  </si>
  <si>
    <r>
      <rPr>
        <sz val="12"/>
        <rFont val="Arial"/>
        <charset val="134"/>
      </rPr>
      <t xml:space="preserve">Gestação ou adoção de crianças: </t>
    </r>
    <r>
      <rPr>
        <b/>
        <sz val="12"/>
        <color indexed="10"/>
        <rFont val="Arial"/>
        <charset val="134"/>
      </rPr>
      <t>Número de crianças</t>
    </r>
  </si>
  <si>
    <t>Correção da soma total (10% para uma criança ou 20% para duas crianças ou mais)</t>
  </si>
  <si>
    <t>Total B</t>
  </si>
  <si>
    <t>NOTA</t>
  </si>
  <si>
    <t xml:space="preserve">Obs. Lance na planilha o número de horas-aulas, de semestres, de anos, de artigos, etc..., </t>
  </si>
  <si>
    <r>
      <rPr>
        <b/>
        <sz val="16"/>
        <rFont val="Arial"/>
        <charset val="134"/>
      </rPr>
      <t xml:space="preserve">        conforme a lista da coluna A (</t>
    </r>
    <r>
      <rPr>
        <b/>
        <sz val="16"/>
        <color indexed="10"/>
        <rFont val="Arial"/>
        <charset val="134"/>
      </rPr>
      <t>Em vermelho!</t>
    </r>
    <r>
      <rPr>
        <b/>
        <sz val="16"/>
        <rFont val="Arial"/>
        <charset val="134"/>
      </rPr>
      <t>).  O multiplicador já está na planilha.</t>
    </r>
  </si>
  <si>
    <t xml:space="preserve">        (*) I - FORMAÇÃO ACADÊMICA (inserir a pontuação referente à titulação máxima do candidato)</t>
  </si>
  <si>
    <t xml:space="preserve">             1. GRADUAÇÃO: 0,0                                                                                                            </t>
  </si>
  <si>
    <t xml:space="preserve">             2. ESPECIALIZAÇÃO: 0,5</t>
  </si>
  <si>
    <t xml:space="preserve">             3. RESIDÊNCIA: 0,5</t>
  </si>
  <si>
    <t xml:space="preserve">             3. MESTRADO: no tema específico do concurso (1,5) em qualquer área permitida no edital (1,0)                                                                                                                     </t>
  </si>
  <si>
    <t xml:space="preserve">             3. DOUTORADO: no tema específico do concurso (3,0) em qualquer área permitida no edital (2,5) </t>
  </si>
  <si>
    <t xml:space="preserve">                 Os pontos obtidos pela formação acadêmica não poderão ser cumulativos.</t>
  </si>
  <si>
    <t>(**) Atividades sem remuneração!</t>
  </si>
  <si>
    <t xml:space="preserve">            Atenção: Não mude valores ou fórmulas nas zonas hachuradas!</t>
  </si>
  <si>
    <t>As colunas de candidatos devem ser exatamente o número de candidatos avaliados.</t>
  </si>
  <si>
    <t>Esta planilha foi elaborada de acordo com a Resolução CUNI 1940/UFOP e seus anexos</t>
  </si>
  <si>
    <t>Dúvidas e sugestões: concursodocente@ufop.edu.br ou consulte o Departamento/Unidade Responsável pelo Concurso</t>
  </si>
</sst>
</file>

<file path=xl/styles.xml><?xml version="1.0" encoding="utf-8"?>
<styleSheet xmlns="http://schemas.openxmlformats.org/spreadsheetml/2006/main">
  <numFmts count="5">
    <numFmt numFmtId="176" formatCode="0.000"/>
    <numFmt numFmtId="177" formatCode="_-&quot;R$&quot;\ * #,##0_-;\-&quot;R$&quot;\ * #,##0_-;_-&quot;R$&quot;\ * &quot;-&quot;_-;_-@_-"/>
    <numFmt numFmtId="178" formatCode="_-&quot;R$&quot;\ * #,##0.00_-;\-&quot;R$&quot;\ * #,##0.00_-;_-&quot;R$&quot;\ * &quot;-&quot;??_-;_-@_-"/>
    <numFmt numFmtId="179" formatCode="_-* #,##0_-;\-* #,##0_-;_-* &quot;-&quot;_-;_-@_-"/>
    <numFmt numFmtId="180" formatCode="_-* #,##0.00_-;\-* #,##0.00_-;_-* &quot;-&quot;??_-;_-@_-"/>
  </numFmts>
  <fonts count="56">
    <font>
      <sz val="10"/>
      <name val="Arial"/>
      <charset val="134"/>
    </font>
    <font>
      <sz val="18"/>
      <name val="Arial"/>
      <charset val="134"/>
    </font>
    <font>
      <sz val="14"/>
      <name val="Arial"/>
      <charset val="134"/>
    </font>
    <font>
      <sz val="16"/>
      <name val="Arial"/>
      <charset val="134"/>
    </font>
    <font>
      <b/>
      <sz val="14"/>
      <name val="Arial"/>
      <charset val="134"/>
    </font>
    <font>
      <sz val="10"/>
      <color theme="0"/>
      <name val="Arial"/>
      <charset val="134"/>
    </font>
    <font>
      <sz val="12"/>
      <name val="Arial"/>
      <charset val="134"/>
    </font>
    <font>
      <b/>
      <sz val="18"/>
      <color theme="0"/>
      <name val="Arial"/>
      <charset val="134"/>
    </font>
    <font>
      <b/>
      <sz val="12"/>
      <name val="Arial"/>
      <charset val="134"/>
    </font>
    <font>
      <b/>
      <sz val="18"/>
      <name val="Arial"/>
      <charset val="134"/>
    </font>
    <font>
      <b/>
      <sz val="14"/>
      <color rgb="FFFF0000"/>
      <name val="Arial"/>
      <charset val="134"/>
    </font>
    <font>
      <b/>
      <sz val="16"/>
      <name val="Arial"/>
      <charset val="134"/>
    </font>
    <font>
      <b/>
      <sz val="14"/>
      <color rgb="FF0000FF"/>
      <name val="Arial"/>
      <charset val="134"/>
    </font>
    <font>
      <b/>
      <sz val="14"/>
      <color indexed="12"/>
      <name val="Arial"/>
      <charset val="134"/>
    </font>
    <font>
      <b/>
      <sz val="12"/>
      <color indexed="12"/>
      <name val="Arial"/>
      <charset val="134"/>
    </font>
    <font>
      <b/>
      <sz val="12"/>
      <color rgb="FF0000FF"/>
      <name val="Arial"/>
      <charset val="134"/>
    </font>
    <font>
      <b/>
      <sz val="12"/>
      <color rgb="FF0070C0"/>
      <name val="Arial"/>
      <charset val="134"/>
    </font>
    <font>
      <sz val="12"/>
      <name val="Times New Roman"/>
      <charset val="134"/>
    </font>
    <font>
      <sz val="12"/>
      <color rgb="FF0070C0"/>
      <name val="Times New Roman"/>
      <charset val="134"/>
    </font>
    <font>
      <b/>
      <sz val="12"/>
      <color indexed="12"/>
      <name val="Times New Roman"/>
      <charset val="134"/>
    </font>
    <font>
      <sz val="12"/>
      <color theme="1"/>
      <name val="Arial"/>
      <charset val="134"/>
    </font>
    <font>
      <sz val="10"/>
      <color rgb="FF0070C0"/>
      <name val="Arial"/>
      <charset val="134"/>
    </font>
    <font>
      <b/>
      <sz val="14"/>
      <color theme="1"/>
      <name val="Arial"/>
      <charset val="134"/>
    </font>
    <font>
      <b/>
      <sz val="16"/>
      <color theme="0"/>
      <name val="Arial"/>
      <charset val="134"/>
    </font>
    <font>
      <b/>
      <sz val="12"/>
      <color theme="0"/>
      <name val="Arial"/>
      <charset val="134"/>
    </font>
    <font>
      <b/>
      <sz val="14"/>
      <color theme="0"/>
      <name val="Arial"/>
      <charset val="134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4"/>
      <color indexed="10"/>
      <name val="Arial"/>
      <charset val="134"/>
    </font>
    <font>
      <b/>
      <sz val="12"/>
      <color indexed="10"/>
      <name val="Arial"/>
      <charset val="134"/>
    </font>
    <font>
      <i/>
      <sz val="12"/>
      <name val="Arial"/>
      <charset val="134"/>
    </font>
    <font>
      <b/>
      <u/>
      <sz val="12"/>
      <name val="Arial"/>
      <charset val="134"/>
    </font>
    <font>
      <sz val="12"/>
      <color indexed="10"/>
      <name val="Arial"/>
      <charset val="134"/>
    </font>
    <font>
      <u/>
      <sz val="12"/>
      <name val="Arial"/>
      <charset val="134"/>
    </font>
    <font>
      <b/>
      <sz val="12"/>
      <color rgb="FFFF0000"/>
      <name val="Arial"/>
      <charset val="134"/>
    </font>
    <font>
      <b/>
      <sz val="16"/>
      <color indexed="10"/>
      <name val="Arial"/>
      <charset val="134"/>
    </font>
    <font>
      <sz val="9"/>
      <name val="Tahoma"/>
      <charset val="134"/>
    </font>
    <font>
      <b/>
      <sz val="9"/>
      <name val="Tahoma"/>
      <charset val="134"/>
    </font>
  </fonts>
  <fills count="4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1"/>
        <bgColor indexed="64"/>
      </patternFill>
    </fill>
    <fill>
      <patternFill patternType="lightUp"/>
    </fill>
    <fill>
      <patternFill patternType="solid">
        <fgColor rgb="FFFFFF00"/>
        <bgColor indexed="64"/>
      </patternFill>
    </fill>
    <fill>
      <patternFill patternType="darkUp"/>
    </fill>
    <fill>
      <patternFill patternType="solid">
        <fgColor theme="6" tint="0.39997558519241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theme="0" tint="-0.14996795556505"/>
      </left>
      <right/>
      <top/>
      <bottom style="thick">
        <color auto="1"/>
      </bottom>
      <diagonal/>
    </border>
    <border>
      <left style="thin">
        <color theme="0" tint="-0.149937437055574"/>
      </left>
      <right/>
      <top/>
      <bottom style="thick">
        <color auto="1"/>
      </bottom>
      <diagonal/>
    </border>
    <border>
      <left style="thin">
        <color theme="0" tint="-0.14996795556505"/>
      </left>
      <right style="thin">
        <color theme="0" tint="-0.14996795556505"/>
      </right>
      <top style="thin">
        <color theme="0" tint="-0.14996795556505"/>
      </top>
      <bottom style="thin">
        <color theme="0" tint="-0.14996795556505"/>
      </bottom>
      <diagonal/>
    </border>
    <border>
      <left style="thin">
        <color theme="0" tint="-0.14996795556505"/>
      </left>
      <right/>
      <top style="thin">
        <color theme="0" tint="-0.14996795556505"/>
      </top>
      <bottom/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39" fillId="44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5" fillId="0" borderId="3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7" fillId="0" borderId="34" applyNumberFormat="0" applyFill="0" applyAlignment="0" applyProtection="0">
      <alignment vertical="center"/>
    </xf>
    <xf numFmtId="0" fontId="42" fillId="30" borderId="37" applyNumberFormat="0" applyAlignment="0" applyProtection="0">
      <alignment vertical="center"/>
    </xf>
    <xf numFmtId="178" fontId="27" fillId="0" borderId="0" applyFont="0" applyFill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7" fillId="27" borderId="36" applyNumberFormat="0" applyFont="0" applyAlignment="0" applyProtection="0">
      <alignment vertical="center"/>
    </xf>
    <xf numFmtId="0" fontId="34" fillId="17" borderId="33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30" borderId="33" applyNumberFormat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3" fillId="0" borderId="3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32" applyNumberFormat="0" applyFill="0" applyAlignment="0" applyProtection="0">
      <alignment vertical="center"/>
    </xf>
    <xf numFmtId="179" fontId="27" fillId="0" borderId="0" applyFont="0" applyFill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177" fontId="27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5" fillId="0" borderId="32" applyNumberFormat="0" applyFill="0" applyAlignment="0" applyProtection="0">
      <alignment vertical="center"/>
    </xf>
    <xf numFmtId="180" fontId="27" fillId="0" borderId="0" applyFont="0" applyFill="0" applyBorder="0" applyAlignment="0" applyProtection="0">
      <alignment vertical="center"/>
    </xf>
    <xf numFmtId="0" fontId="44" fillId="38" borderId="38" applyNumberFormat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</cellStyleXfs>
  <cellXfs count="119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0" fillId="3" borderId="0" xfId="0" applyFill="1" applyAlignment="1">
      <alignment vertical="center"/>
    </xf>
    <xf numFmtId="0" fontId="5" fillId="4" borderId="0" xfId="0" applyFont="1" applyFill="1" applyAlignment="1">
      <alignment vertical="center"/>
    </xf>
    <xf numFmtId="0" fontId="0" fillId="2" borderId="0" xfId="0" applyFill="1"/>
    <xf numFmtId="0" fontId="6" fillId="0" borderId="0" xfId="0" applyFont="1" applyProtection="1">
      <protection locked="0"/>
    </xf>
    <xf numFmtId="0" fontId="0" fillId="0" borderId="0" xfId="0" applyAlignment="1">
      <alignment horizontal="center"/>
    </xf>
    <xf numFmtId="0" fontId="7" fillId="4" borderId="2" xfId="0" applyFont="1" applyFill="1" applyBorder="1" applyAlignment="1">
      <alignment horizontal="center" vertical="center"/>
    </xf>
    <xf numFmtId="0" fontId="8" fillId="0" borderId="1" xfId="0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8" fillId="5" borderId="3" xfId="0" applyFont="1" applyFill="1" applyBorder="1" applyAlignment="1" applyProtection="1">
      <alignment horizontal="center"/>
      <protection locked="0"/>
    </xf>
    <xf numFmtId="0" fontId="4" fillId="6" borderId="4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11" fillId="8" borderId="3" xfId="0" applyFont="1" applyFill="1" applyBorder="1" applyAlignment="1">
      <alignment horizontal="center" vertical="center"/>
    </xf>
    <xf numFmtId="0" fontId="8" fillId="7" borderId="7" xfId="0" applyFont="1" applyFill="1" applyBorder="1" applyAlignment="1">
      <alignment horizontal="center" vertical="center"/>
    </xf>
    <xf numFmtId="0" fontId="11" fillId="7" borderId="3" xfId="0" applyFont="1" applyFill="1" applyBorder="1" applyAlignment="1">
      <alignment horizontal="center" vertical="center"/>
    </xf>
    <xf numFmtId="0" fontId="11" fillId="7" borderId="0" xfId="0" applyFont="1" applyFill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8" fillId="0" borderId="9" xfId="0" applyFont="1" applyBorder="1" applyAlignment="1" applyProtection="1">
      <alignment horizontal="center" vertical="center"/>
      <protection locked="0"/>
    </xf>
    <xf numFmtId="0" fontId="12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vertical="top"/>
    </xf>
    <xf numFmtId="0" fontId="14" fillId="9" borderId="12" xfId="0" applyFont="1" applyFill="1" applyBorder="1" applyAlignment="1" applyProtection="1">
      <alignment vertical="top"/>
      <protection locked="0"/>
    </xf>
    <xf numFmtId="2" fontId="14" fillId="0" borderId="0" xfId="0" applyNumberFormat="1" applyFont="1" applyAlignment="1">
      <alignment horizontal="center" vertical="center"/>
    </xf>
    <xf numFmtId="0" fontId="11" fillId="10" borderId="8" xfId="0" applyFont="1" applyFill="1" applyBorder="1" applyAlignment="1">
      <alignment horizontal="center" vertical="center"/>
    </xf>
    <xf numFmtId="0" fontId="11" fillId="11" borderId="13" xfId="0" applyFont="1" applyFill="1" applyBorder="1" applyAlignment="1" applyProtection="1">
      <alignment horizontal="center" vertical="center"/>
      <protection locked="0"/>
    </xf>
    <xf numFmtId="0" fontId="6" fillId="0" borderId="8" xfId="0" applyFont="1" applyBorder="1" applyAlignment="1">
      <alignment vertical="center"/>
    </xf>
    <xf numFmtId="176" fontId="8" fillId="0" borderId="10" xfId="0" applyNumberFormat="1" applyFont="1" applyBorder="1" applyAlignment="1" applyProtection="1">
      <alignment horizontal="center" vertical="center"/>
      <protection locked="0"/>
    </xf>
    <xf numFmtId="0" fontId="6" fillId="0" borderId="10" xfId="0" applyFont="1" applyBorder="1" applyAlignment="1">
      <alignment horizontal="center" vertical="center"/>
    </xf>
    <xf numFmtId="0" fontId="6" fillId="2" borderId="8" xfId="0" applyFont="1" applyFill="1" applyBorder="1" applyAlignment="1">
      <alignment vertical="center"/>
    </xf>
    <xf numFmtId="0" fontId="13" fillId="0" borderId="8" xfId="0" applyFont="1" applyBorder="1" applyAlignment="1">
      <alignment horizontal="right" vertical="center"/>
    </xf>
    <xf numFmtId="0" fontId="14" fillId="5" borderId="14" xfId="0" applyFont="1" applyFill="1" applyBorder="1" applyAlignment="1" applyProtection="1">
      <alignment vertical="center"/>
      <protection locked="0"/>
    </xf>
    <xf numFmtId="176" fontId="15" fillId="0" borderId="13" xfId="0" applyNumberFormat="1" applyFont="1" applyBorder="1" applyAlignment="1">
      <alignment horizontal="center" vertical="center"/>
    </xf>
    <xf numFmtId="176" fontId="14" fillId="0" borderId="13" xfId="0" applyNumberFormat="1" applyFont="1" applyBorder="1" applyAlignment="1">
      <alignment horizontal="center" vertical="center"/>
    </xf>
    <xf numFmtId="0" fontId="13" fillId="0" borderId="8" xfId="0" applyFont="1" applyBorder="1" applyAlignment="1">
      <alignment vertical="center"/>
    </xf>
    <xf numFmtId="176" fontId="14" fillId="9" borderId="12" xfId="0" applyNumberFormat="1" applyFont="1" applyFill="1" applyBorder="1" applyAlignment="1" applyProtection="1">
      <alignment vertical="center"/>
      <protection locked="0"/>
    </xf>
    <xf numFmtId="176" fontId="14" fillId="9" borderId="15" xfId="0" applyNumberFormat="1" applyFont="1" applyFill="1" applyBorder="1" applyAlignment="1">
      <alignment horizontal="center" vertical="center"/>
    </xf>
    <xf numFmtId="0" fontId="11" fillId="7" borderId="16" xfId="0" applyFont="1" applyFill="1" applyBorder="1" applyAlignment="1">
      <alignment horizontal="center" vertical="center"/>
    </xf>
    <xf numFmtId="0" fontId="11" fillId="7" borderId="17" xfId="0" applyFont="1" applyFill="1" applyBorder="1" applyAlignment="1">
      <alignment horizontal="center" vertical="center"/>
    </xf>
    <xf numFmtId="176" fontId="8" fillId="2" borderId="18" xfId="0" applyNumberFormat="1" applyFont="1" applyFill="1" applyBorder="1" applyAlignment="1" applyProtection="1">
      <alignment horizontal="center" vertical="center"/>
      <protection locked="0"/>
    </xf>
    <xf numFmtId="0" fontId="6" fillId="2" borderId="19" xfId="0" applyFont="1" applyFill="1" applyBorder="1" applyAlignment="1">
      <alignment horizontal="center" vertical="center"/>
    </xf>
    <xf numFmtId="176" fontId="8" fillId="2" borderId="19" xfId="0" applyNumberFormat="1" applyFont="1" applyFill="1" applyBorder="1" applyAlignment="1" applyProtection="1">
      <alignment horizontal="center" vertical="center"/>
      <protection locked="0"/>
    </xf>
    <xf numFmtId="176" fontId="8" fillId="2" borderId="10" xfId="0" applyNumberFormat="1" applyFont="1" applyFill="1" applyBorder="1" applyAlignment="1" applyProtection="1">
      <alignment horizontal="center" vertical="center"/>
      <protection locked="0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14" fillId="5" borderId="8" xfId="0" applyFont="1" applyFill="1" applyBorder="1" applyAlignment="1" applyProtection="1">
      <alignment vertical="center"/>
      <protection locked="0"/>
    </xf>
    <xf numFmtId="0" fontId="14" fillId="9" borderId="12" xfId="0" applyFont="1" applyFill="1" applyBorder="1" applyAlignment="1" applyProtection="1">
      <alignment vertical="center"/>
      <protection locked="0"/>
    </xf>
    <xf numFmtId="0" fontId="11" fillId="7" borderId="11" xfId="0" applyFont="1" applyFill="1" applyBorder="1" applyAlignment="1">
      <alignment horizontal="center" vertical="center"/>
    </xf>
    <xf numFmtId="176" fontId="8" fillId="0" borderId="19" xfId="0" applyNumberFormat="1" applyFont="1" applyBorder="1" applyAlignment="1" applyProtection="1">
      <alignment horizontal="center" vertical="center"/>
      <protection locked="0"/>
    </xf>
    <xf numFmtId="0" fontId="6" fillId="0" borderId="19" xfId="0" applyFont="1" applyBorder="1" applyAlignment="1">
      <alignment horizontal="center" vertical="center"/>
    </xf>
    <xf numFmtId="0" fontId="6" fillId="3" borderId="8" xfId="0" applyFont="1" applyFill="1" applyBorder="1" applyAlignment="1">
      <alignment horizontal="left" vertical="center"/>
    </xf>
    <xf numFmtId="176" fontId="8" fillId="3" borderId="10" xfId="0" applyNumberFormat="1" applyFont="1" applyFill="1" applyBorder="1" applyAlignment="1" applyProtection="1">
      <alignment horizontal="center" vertical="center"/>
      <protection locked="0"/>
    </xf>
    <xf numFmtId="0" fontId="6" fillId="3" borderId="10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vertical="center"/>
    </xf>
    <xf numFmtId="0" fontId="14" fillId="9" borderId="0" xfId="0" applyFont="1" applyFill="1" applyAlignment="1" applyProtection="1">
      <alignment vertical="center"/>
      <protection locked="0"/>
    </xf>
    <xf numFmtId="0" fontId="14" fillId="0" borderId="0" xfId="0" applyFont="1" applyAlignment="1">
      <alignment horizontal="center" vertical="center"/>
    </xf>
    <xf numFmtId="0" fontId="11" fillId="10" borderId="10" xfId="0" applyFont="1" applyFill="1" applyBorder="1" applyAlignment="1">
      <alignment horizontal="center" vertical="center"/>
    </xf>
    <xf numFmtId="0" fontId="11" fillId="11" borderId="20" xfId="0" applyFont="1" applyFill="1" applyBorder="1" applyAlignment="1" applyProtection="1">
      <alignment horizontal="center" vertical="center"/>
      <protection locked="0"/>
    </xf>
    <xf numFmtId="176" fontId="8" fillId="0" borderId="18" xfId="0" applyNumberFormat="1" applyFont="1" applyBorder="1" applyAlignment="1" applyProtection="1">
      <alignment horizontal="center" vertical="center"/>
      <protection locked="0"/>
    </xf>
    <xf numFmtId="0" fontId="6" fillId="0" borderId="21" xfId="0" applyFont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176" fontId="16" fillId="0" borderId="13" xfId="0" applyNumberFormat="1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7" fillId="0" borderId="11" xfId="0" applyFont="1" applyBorder="1" applyAlignment="1" applyProtection="1">
      <alignment vertical="center"/>
      <protection locked="0"/>
    </xf>
    <xf numFmtId="2" fontId="18" fillId="0" borderId="0" xfId="0" applyNumberFormat="1" applyFont="1" applyAlignment="1">
      <alignment horizontal="center" vertical="center"/>
    </xf>
    <xf numFmtId="0" fontId="19" fillId="5" borderId="14" xfId="0" applyFont="1" applyFill="1" applyBorder="1" applyAlignment="1" applyProtection="1">
      <alignment vertical="center"/>
      <protection locked="0"/>
    </xf>
    <xf numFmtId="0" fontId="13" fillId="0" borderId="22" xfId="0" applyFont="1" applyBorder="1" applyAlignment="1">
      <alignment horizontal="right" vertical="center"/>
    </xf>
    <xf numFmtId="176" fontId="16" fillId="0" borderId="23" xfId="0" applyNumberFormat="1" applyFont="1" applyBorder="1" applyAlignment="1">
      <alignment horizontal="center" vertical="center"/>
    </xf>
    <xf numFmtId="176" fontId="16" fillId="0" borderId="0" xfId="0" applyNumberFormat="1" applyFont="1" applyBorder="1" applyAlignment="1">
      <alignment horizontal="center" vertical="center"/>
    </xf>
    <xf numFmtId="0" fontId="11" fillId="10" borderId="21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right" vertical="center"/>
    </xf>
    <xf numFmtId="0" fontId="19" fillId="5" borderId="10" xfId="0" applyFont="1" applyFill="1" applyBorder="1" applyAlignment="1" applyProtection="1">
      <alignment vertical="center"/>
      <protection locked="0"/>
    </xf>
    <xf numFmtId="0" fontId="20" fillId="0" borderId="24" xfId="0" applyNumberFormat="1" applyFont="1" applyBorder="1" applyAlignment="1">
      <alignment horizontal="center" vertical="center"/>
    </xf>
    <xf numFmtId="0" fontId="20" fillId="0" borderId="10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right" vertical="center"/>
    </xf>
    <xf numFmtId="0" fontId="19" fillId="5" borderId="25" xfId="0" applyFont="1" applyFill="1" applyBorder="1" applyAlignment="1" applyProtection="1">
      <alignment vertical="center"/>
      <protection locked="0"/>
    </xf>
    <xf numFmtId="176" fontId="2" fillId="2" borderId="3" xfId="0" applyNumberFormat="1" applyFont="1" applyFill="1" applyBorder="1" applyAlignment="1">
      <alignment horizontal="center" vertical="center"/>
    </xf>
    <xf numFmtId="0" fontId="6" fillId="0" borderId="26" xfId="0" applyFont="1" applyBorder="1" applyAlignment="1" applyProtection="1">
      <alignment vertical="center"/>
      <protection locked="0"/>
    </xf>
    <xf numFmtId="0" fontId="21" fillId="0" borderId="27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176" fontId="2" fillId="7" borderId="21" xfId="0" applyNumberFormat="1" applyFont="1" applyFill="1" applyBorder="1" applyAlignment="1">
      <alignment horizontal="center" vertical="center"/>
    </xf>
    <xf numFmtId="0" fontId="8" fillId="0" borderId="20" xfId="0" applyFont="1" applyBorder="1" applyAlignment="1" applyProtection="1">
      <alignment horizontal="center" vertical="center"/>
      <protection locked="0"/>
    </xf>
    <xf numFmtId="2" fontId="22" fillId="0" borderId="13" xfId="0" applyNumberFormat="1" applyFont="1" applyBorder="1" applyAlignment="1">
      <alignment horizontal="center" vertical="center"/>
    </xf>
    <xf numFmtId="176" fontId="2" fillId="9" borderId="28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3" fillId="9" borderId="29" xfId="0" applyNumberFormat="1" applyFont="1" applyFill="1" applyBorder="1" applyAlignment="1">
      <alignment horizontal="center" vertical="center"/>
    </xf>
    <xf numFmtId="0" fontId="11" fillId="12" borderId="30" xfId="0" applyFont="1" applyFill="1" applyBorder="1" applyAlignment="1">
      <alignment horizontal="center" vertical="center"/>
    </xf>
    <xf numFmtId="2" fontId="11" fillId="12" borderId="10" xfId="0" applyNumberFormat="1" applyFont="1" applyFill="1" applyBorder="1" applyAlignment="1">
      <alignment horizontal="center" vertical="center"/>
    </xf>
    <xf numFmtId="176" fontId="23" fillId="4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horizontal="center" vertical="center"/>
    </xf>
    <xf numFmtId="2" fontId="25" fillId="4" borderId="0" xfId="0" applyNumberFormat="1" applyFont="1" applyFill="1" applyAlignment="1">
      <alignment horizontal="center" vertical="center"/>
    </xf>
    <xf numFmtId="0" fontId="11" fillId="13" borderId="21" xfId="0" applyFont="1" applyFill="1" applyBorder="1"/>
    <xf numFmtId="0" fontId="6" fillId="0" borderId="0" xfId="0" applyFont="1" applyAlignment="1">
      <alignment horizontal="center"/>
    </xf>
    <xf numFmtId="0" fontId="11" fillId="13" borderId="31" xfId="0" applyFont="1" applyFill="1" applyBorder="1"/>
    <xf numFmtId="176" fontId="6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11" fillId="13" borderId="31" xfId="0" applyFont="1" applyFill="1" applyBorder="1" applyAlignment="1">
      <alignment horizontal="justify"/>
    </xf>
    <xf numFmtId="2" fontId="4" fillId="0" borderId="0" xfId="0" applyNumberFormat="1" applyFont="1" applyAlignment="1">
      <alignment horizontal="center" vertical="center"/>
    </xf>
    <xf numFmtId="0" fontId="11" fillId="13" borderId="19" xfId="0" applyFont="1" applyFill="1" applyBorder="1"/>
    <xf numFmtId="0" fontId="11" fillId="0" borderId="0" xfId="0" applyFont="1" applyAlignment="1">
      <alignment horizontal="center"/>
    </xf>
    <xf numFmtId="0" fontId="11" fillId="2" borderId="19" xfId="0" applyFont="1" applyFill="1" applyBorder="1"/>
    <xf numFmtId="0" fontId="6" fillId="2" borderId="0" xfId="0" applyFont="1" applyFill="1" applyProtection="1">
      <protection locked="0"/>
    </xf>
    <xf numFmtId="0" fontId="0" fillId="2" borderId="0" xfId="0" applyFill="1" applyAlignment="1">
      <alignment horizontal="center"/>
    </xf>
    <xf numFmtId="0" fontId="11" fillId="2" borderId="0" xfId="0" applyFont="1" applyFill="1" applyAlignment="1">
      <alignment horizontal="center"/>
    </xf>
    <xf numFmtId="0" fontId="11" fillId="14" borderId="10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13" borderId="10" xfId="0" applyFont="1" applyFill="1" applyBorder="1" applyAlignment="1">
      <alignment horizontal="center"/>
    </xf>
    <xf numFmtId="0" fontId="3" fillId="0" borderId="0" xfId="0" applyFont="1"/>
    <xf numFmtId="0" fontId="11" fillId="0" borderId="0" xfId="0" applyFont="1" applyAlignment="1">
      <alignment horizontal="left"/>
    </xf>
    <xf numFmtId="0" fontId="11" fillId="2" borderId="0" xfId="0" applyFont="1" applyFill="1" applyAlignment="1">
      <alignment horizontal="left"/>
    </xf>
  </cellXfs>
  <cellStyles count="49">
    <cellStyle name="Normal" xfId="0" builtinId="0"/>
    <cellStyle name="60% - Accent6" xfId="1" builtinId="52"/>
    <cellStyle name="40% - Accent6" xfId="2" builtinId="51"/>
    <cellStyle name="60% - Accent5" xfId="3" builtinId="48"/>
    <cellStyle name="Accent6" xfId="4" builtinId="49"/>
    <cellStyle name="40% - Accent5" xfId="5" builtinId="47"/>
    <cellStyle name="20% - Accent5" xfId="6" builtinId="46"/>
    <cellStyle name="60% - Accent4" xfId="7" builtinId="44"/>
    <cellStyle name="Accent5" xfId="8" builtinId="45"/>
    <cellStyle name="40% - Accent4" xfId="9" builtinId="43"/>
    <cellStyle name="Accent4" xfId="10" builtinId="41"/>
    <cellStyle name="Linked Cell" xfId="11" builtinId="24"/>
    <cellStyle name="40% - Accent3" xfId="12" builtinId="39"/>
    <cellStyle name="60% - Accent2" xfId="13" builtinId="36"/>
    <cellStyle name="Accent3" xfId="14" builtinId="37"/>
    <cellStyle name="40% - Accent2" xfId="15" builtinId="35"/>
    <cellStyle name="20% - Accent2" xfId="16" builtinId="34"/>
    <cellStyle name="Accent2" xfId="17" builtinId="33"/>
    <cellStyle name="40% - Accent1" xfId="18" builtinId="31"/>
    <cellStyle name="20% - Accent1" xfId="19" builtinId="30"/>
    <cellStyle name="Accent1" xfId="20" builtinId="29"/>
    <cellStyle name="Neutral" xfId="21" builtinId="28"/>
    <cellStyle name="60% - Accent1" xfId="22" builtinId="32"/>
    <cellStyle name="Bad" xfId="23" builtinId="27"/>
    <cellStyle name="20% - Accent4" xfId="24" builtinId="42"/>
    <cellStyle name="Total" xfId="25" builtinId="25"/>
    <cellStyle name="Output" xfId="26" builtinId="21"/>
    <cellStyle name="Currency" xfId="27" builtinId="4"/>
    <cellStyle name="20% - Accent3" xfId="28" builtinId="38"/>
    <cellStyle name="Note" xfId="29" builtinId="10"/>
    <cellStyle name="Input" xfId="30" builtinId="20"/>
    <cellStyle name="Heading 4" xfId="31" builtinId="19"/>
    <cellStyle name="Calculation" xfId="32" builtinId="22"/>
    <cellStyle name="Good" xfId="33" builtinId="26"/>
    <cellStyle name="Heading 3" xfId="34" builtinId="18"/>
    <cellStyle name="CExplanatory Text" xfId="35" builtinId="53"/>
    <cellStyle name="Heading 1" xfId="36" builtinId="16"/>
    <cellStyle name="Comma [0]" xfId="37" builtinId="6"/>
    <cellStyle name="20% - Accent6" xfId="38" builtinId="50"/>
    <cellStyle name="Title" xfId="39" builtinId="15"/>
    <cellStyle name="Currency [0]" xfId="40" builtinId="7"/>
    <cellStyle name="Warning Text" xfId="41" builtinId="11"/>
    <cellStyle name="Followed Hyperlink" xfId="42" builtinId="9"/>
    <cellStyle name="Heading 2" xfId="43" builtinId="17"/>
    <cellStyle name="Comma" xfId="44" builtinId="3"/>
    <cellStyle name="Check Cell" xfId="45" builtinId="23"/>
    <cellStyle name="60% - Accent3" xfId="46" builtinId="40"/>
    <cellStyle name="Percent" xfId="47" builtinId="5"/>
    <cellStyle name="Hyperlink" xfId="48" builtinId="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28"/>
  <sheetViews>
    <sheetView tabSelected="1" zoomScale="70" zoomScaleNormal="70" workbookViewId="0">
      <pane xSplit="2" ySplit="3" topLeftCell="C4" activePane="bottomRight" state="frozen"/>
      <selection/>
      <selection pane="topRight"/>
      <selection pane="bottomLeft"/>
      <selection pane="bottomRight" activeCell="A11" sqref="A11"/>
    </sheetView>
  </sheetViews>
  <sheetFormatPr defaultColWidth="9" defaultRowHeight="15.6"/>
  <cols>
    <col min="1" max="1" width="216.286885245902" customWidth="1"/>
    <col min="2" max="2" width="12" style="11" customWidth="1"/>
    <col min="3" max="16" width="18.7131147540984" style="12" customWidth="1"/>
  </cols>
  <sheetData>
    <row r="1" s="1" customFormat="1" ht="36.6" customHeight="1" spans="1:16">
      <c r="A1" s="13" t="s">
        <v>0</v>
      </c>
      <c r="B1" s="14"/>
      <c r="C1" s="15" t="s">
        <v>1</v>
      </c>
      <c r="D1" s="15" t="s">
        <v>1</v>
      </c>
      <c r="E1" s="15" t="s">
        <v>1</v>
      </c>
      <c r="F1" s="15" t="s">
        <v>1</v>
      </c>
      <c r="G1" s="15" t="s">
        <v>1</v>
      </c>
      <c r="H1" s="15" t="s">
        <v>1</v>
      </c>
      <c r="I1" s="15" t="s">
        <v>1</v>
      </c>
      <c r="J1" s="15" t="s">
        <v>1</v>
      </c>
      <c r="K1" s="15" t="s">
        <v>1</v>
      </c>
      <c r="L1" s="15" t="s">
        <v>1</v>
      </c>
      <c r="M1" s="15" t="s">
        <v>1</v>
      </c>
      <c r="N1" s="15" t="s">
        <v>1</v>
      </c>
      <c r="O1" s="15" t="s">
        <v>1</v>
      </c>
      <c r="P1" s="15" t="s">
        <v>1</v>
      </c>
    </row>
    <row r="2" ht="26.45" customHeight="1" spans="1:16">
      <c r="A2" s="16"/>
      <c r="B2" s="17"/>
      <c r="C2" s="18">
        <v>1</v>
      </c>
      <c r="D2" s="19">
        <v>2</v>
      </c>
      <c r="E2" s="19">
        <v>3</v>
      </c>
      <c r="F2" s="19">
        <v>4</v>
      </c>
      <c r="G2" s="19">
        <v>5</v>
      </c>
      <c r="H2" s="19">
        <v>6</v>
      </c>
      <c r="I2" s="19">
        <v>7</v>
      </c>
      <c r="J2" s="19">
        <v>8</v>
      </c>
      <c r="K2" s="19">
        <v>9</v>
      </c>
      <c r="L2" s="19">
        <v>10</v>
      </c>
      <c r="M2" s="19">
        <v>11</v>
      </c>
      <c r="N2" s="19">
        <v>12</v>
      </c>
      <c r="O2" s="19">
        <v>13</v>
      </c>
      <c r="P2" s="19">
        <v>14</v>
      </c>
    </row>
    <row r="3" s="2" customFormat="1" ht="29.45" customHeight="1" spans="1:16">
      <c r="A3" s="20" t="s">
        <v>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</row>
    <row r="4" s="3" customFormat="1" ht="21.05" spans="1:16">
      <c r="A4" s="22" t="s">
        <v>3</v>
      </c>
      <c r="B4" s="23"/>
      <c r="C4" s="24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</row>
    <row r="5" s="2" customFormat="1" ht="32.45" customHeight="1" spans="1:16">
      <c r="A5" s="26" t="s">
        <v>4</v>
      </c>
      <c r="B5" s="27" t="s">
        <v>5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s="4" customFormat="1" ht="19.05" spans="1:16">
      <c r="A6" s="29"/>
      <c r="B6" s="30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s="3" customFormat="1" ht="28.9" customHeight="1" spans="1:16">
      <c r="A7" s="32" t="s">
        <v>6</v>
      </c>
      <c r="B7" s="33">
        <v>2.5</v>
      </c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</row>
    <row r="8" s="5" customFormat="1" ht="16.35" spans="1:16">
      <c r="A8" s="34" t="s">
        <v>7</v>
      </c>
      <c r="B8" s="35">
        <v>0.25</v>
      </c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</row>
    <row r="9" s="5" customFormat="1" spans="1:16">
      <c r="A9" s="34" t="s">
        <v>8</v>
      </c>
      <c r="B9" s="35">
        <v>0.4</v>
      </c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</row>
    <row r="10" s="5" customFormat="1" spans="1:16">
      <c r="A10" s="34" t="s">
        <v>9</v>
      </c>
      <c r="B10" s="35">
        <v>0.6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</row>
    <row r="11" s="5" customFormat="1" spans="1:16">
      <c r="A11" s="37" t="s">
        <v>10</v>
      </c>
      <c r="B11" s="35">
        <v>0.25</v>
      </c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</row>
    <row r="12" s="5" customFormat="1" spans="1:16">
      <c r="A12" s="34" t="s">
        <v>11</v>
      </c>
      <c r="B12" s="35">
        <v>0.4</v>
      </c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</row>
    <row r="13" s="5" customFormat="1" spans="1:16">
      <c r="A13" s="34" t="s">
        <v>12</v>
      </c>
      <c r="B13" s="35">
        <v>0.4</v>
      </c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</row>
    <row r="14" s="5" customFormat="1" spans="1:16">
      <c r="A14" s="34" t="s">
        <v>13</v>
      </c>
      <c r="B14" s="35">
        <v>0.2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</row>
    <row r="15" s="5" customFormat="1" spans="1:16">
      <c r="A15" s="34" t="s">
        <v>14</v>
      </c>
      <c r="B15" s="35">
        <v>1</v>
      </c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</row>
    <row r="16" s="5" customFormat="1" spans="1:16">
      <c r="A16" s="34" t="s">
        <v>15</v>
      </c>
      <c r="B16" s="35">
        <v>0.04</v>
      </c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</row>
    <row r="17" s="5" customFormat="1" spans="1:16">
      <c r="A17" s="34" t="s">
        <v>16</v>
      </c>
      <c r="B17" s="35">
        <v>1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</row>
    <row r="18" s="5" customFormat="1" spans="1:16">
      <c r="A18" s="34" t="s">
        <v>17</v>
      </c>
      <c r="B18" s="35">
        <v>0.2</v>
      </c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</row>
    <row r="19" s="5" customFormat="1" spans="1:16">
      <c r="A19" s="34" t="s">
        <v>18</v>
      </c>
      <c r="B19" s="35">
        <v>0.02</v>
      </c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</row>
    <row r="20" s="5" customFormat="1" spans="1:16">
      <c r="A20" s="34" t="s">
        <v>19</v>
      </c>
      <c r="B20" s="35">
        <v>0.2</v>
      </c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</row>
    <row r="21" s="5" customFormat="1" spans="1:16">
      <c r="A21" s="34" t="s">
        <v>20</v>
      </c>
      <c r="B21" s="35">
        <v>0.2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</row>
    <row r="22" s="5" customFormat="1" spans="1:16">
      <c r="A22" s="34" t="s">
        <v>21</v>
      </c>
      <c r="B22" s="35">
        <v>0.1</v>
      </c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</row>
    <row r="23" s="5" customFormat="1" spans="1:16">
      <c r="A23" s="34" t="s">
        <v>22</v>
      </c>
      <c r="B23" s="35">
        <v>0.05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</row>
    <row r="24" s="5" customFormat="1" spans="1:16">
      <c r="A24" s="34" t="s">
        <v>23</v>
      </c>
      <c r="B24" s="35">
        <v>0.15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</row>
    <row r="25" s="5" customFormat="1" spans="1:16">
      <c r="A25" s="34" t="s">
        <v>24</v>
      </c>
      <c r="B25" s="35">
        <v>0.2</v>
      </c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</row>
    <row r="26" s="5" customFormat="1" spans="1:16">
      <c r="A26" s="34" t="s">
        <v>25</v>
      </c>
      <c r="B26" s="35">
        <v>0.1</v>
      </c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</row>
    <row r="27" s="5" customFormat="1" spans="1:16">
      <c r="A27" s="34" t="s">
        <v>26</v>
      </c>
      <c r="B27" s="35">
        <v>0.15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</row>
    <row r="28" s="5" customFormat="1" spans="1:16">
      <c r="A28" s="34" t="s">
        <v>27</v>
      </c>
      <c r="B28" s="35">
        <v>0.2</v>
      </c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</row>
    <row r="29" s="5" customFormat="1" spans="1:16">
      <c r="A29" s="34" t="s">
        <v>28</v>
      </c>
      <c r="B29" s="35">
        <v>0.3</v>
      </c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</row>
    <row r="30" s="5" customFormat="1" spans="1:16">
      <c r="A30" s="34" t="s">
        <v>29</v>
      </c>
      <c r="B30" s="35">
        <v>0.4</v>
      </c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</row>
    <row r="31" s="5" customFormat="1" spans="1:16">
      <c r="A31" s="34" t="s">
        <v>30</v>
      </c>
      <c r="B31" s="35">
        <v>0.3</v>
      </c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</row>
    <row r="32" s="5" customFormat="1" ht="16.35" spans="1:16">
      <c r="A32" s="34" t="s">
        <v>31</v>
      </c>
      <c r="B32" s="35">
        <v>0.4</v>
      </c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</row>
    <row r="33" s="6" customFormat="1" ht="19.8" spans="1:16">
      <c r="A33" s="38" t="s">
        <v>32</v>
      </c>
      <c r="B33" s="39"/>
      <c r="C33" s="40">
        <f>SUMPRODUCT($B$8:$B$32,C8:C32)*$B$7</f>
        <v>0</v>
      </c>
      <c r="D33" s="41">
        <f t="shared" ref="D33:E33" si="0">SUMPRODUCT($B$8:$B$32,D8:D32)*$B$7</f>
        <v>0</v>
      </c>
      <c r="E33" s="41">
        <f t="shared" si="0"/>
        <v>0</v>
      </c>
      <c r="F33" s="41">
        <f t="shared" ref="F33:P33" si="1">SUMPRODUCT($B$8:$B$32,F8:F32)*$B$7</f>
        <v>0</v>
      </c>
      <c r="G33" s="41">
        <f t="shared" si="1"/>
        <v>0</v>
      </c>
      <c r="H33" s="41">
        <f t="shared" si="1"/>
        <v>0</v>
      </c>
      <c r="I33" s="41">
        <f t="shared" si="1"/>
        <v>0</v>
      </c>
      <c r="J33" s="41">
        <f t="shared" si="1"/>
        <v>0</v>
      </c>
      <c r="K33" s="41">
        <f t="shared" si="1"/>
        <v>0</v>
      </c>
      <c r="L33" s="41">
        <f t="shared" si="1"/>
        <v>0</v>
      </c>
      <c r="M33" s="41">
        <f t="shared" si="1"/>
        <v>0</v>
      </c>
      <c r="N33" s="41">
        <f t="shared" si="1"/>
        <v>0</v>
      </c>
      <c r="O33" s="41">
        <f t="shared" si="1"/>
        <v>0</v>
      </c>
      <c r="P33" s="41">
        <f t="shared" si="1"/>
        <v>0</v>
      </c>
    </row>
    <row r="34" s="6" customFormat="1" ht="19.8" spans="1:16">
      <c r="A34" s="42"/>
      <c r="B34" s="43"/>
      <c r="C34" s="31"/>
      <c r="D34" s="44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</row>
    <row r="35" s="3" customFormat="1" ht="30" customHeight="1" spans="1:16">
      <c r="A35" s="32" t="s">
        <v>33</v>
      </c>
      <c r="B35" s="33">
        <v>2.5</v>
      </c>
      <c r="C35" s="45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</row>
    <row r="36" s="7" customFormat="1" ht="16.35" spans="1:16">
      <c r="A36" s="34" t="s">
        <v>34</v>
      </c>
      <c r="B36" s="47">
        <v>1.5</v>
      </c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</row>
    <row r="37" s="7" customFormat="1" spans="1:16">
      <c r="A37" s="34" t="s">
        <v>35</v>
      </c>
      <c r="B37" s="49">
        <v>0.25</v>
      </c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</row>
    <row r="38" s="7" customFormat="1" spans="1:16">
      <c r="A38" s="34" t="s">
        <v>36</v>
      </c>
      <c r="B38" s="49">
        <v>1</v>
      </c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="7" customFormat="1" spans="1:16">
      <c r="A39" s="34" t="s">
        <v>37</v>
      </c>
      <c r="B39" s="49">
        <v>0.25</v>
      </c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="7" customFormat="1" ht="16.15" customHeight="1" spans="1:16">
      <c r="A40" s="34" t="s">
        <v>38</v>
      </c>
      <c r="B40" s="49">
        <v>0.5</v>
      </c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="7" customFormat="1" spans="1:16">
      <c r="A41" s="34" t="s">
        <v>39</v>
      </c>
      <c r="B41" s="49">
        <v>0.25</v>
      </c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="7" customFormat="1" spans="1:16">
      <c r="A42" s="34" t="s">
        <v>40</v>
      </c>
      <c r="B42" s="49">
        <v>0.15</v>
      </c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="5" customFormat="1" spans="1:16">
      <c r="A43" s="34" t="s">
        <v>41</v>
      </c>
      <c r="B43" s="35">
        <v>2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</row>
    <row r="44" s="5" customFormat="1" spans="1:16">
      <c r="A44" s="34" t="s">
        <v>42</v>
      </c>
      <c r="B44" s="35">
        <v>1</v>
      </c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</row>
    <row r="45" s="5" customFormat="1" spans="1:16">
      <c r="A45" s="34" t="s">
        <v>43</v>
      </c>
      <c r="B45" s="35">
        <v>4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</row>
    <row r="46" s="5" customFormat="1" spans="1:16">
      <c r="A46" s="34" t="s">
        <v>44</v>
      </c>
      <c r="B46" s="35">
        <v>1</v>
      </c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</row>
    <row r="47" s="5" customFormat="1" spans="1:16">
      <c r="A47" s="34" t="s">
        <v>45</v>
      </c>
      <c r="B47" s="35">
        <v>1.5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</row>
    <row r="48" s="5" customFormat="1" spans="1:16">
      <c r="A48" s="34" t="s">
        <v>46</v>
      </c>
      <c r="B48" s="35">
        <v>1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</row>
    <row r="49" s="5" customFormat="1" spans="1:16">
      <c r="A49" s="34" t="s">
        <v>47</v>
      </c>
      <c r="B49" s="35">
        <v>6</v>
      </c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</row>
    <row r="50" s="5" customFormat="1" spans="1:16">
      <c r="A50" s="34" t="s">
        <v>48</v>
      </c>
      <c r="B50" s="35">
        <v>2</v>
      </c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</row>
    <row r="51" s="5" customFormat="1" spans="1:16">
      <c r="A51" s="34" t="s">
        <v>49</v>
      </c>
      <c r="B51" s="35">
        <v>1.5</v>
      </c>
      <c r="C51" s="36"/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</row>
    <row r="52" s="5" customFormat="1" spans="1:16">
      <c r="A52" s="34" t="s">
        <v>50</v>
      </c>
      <c r="B52" s="35">
        <v>1</v>
      </c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</row>
    <row r="53" s="5" customFormat="1" spans="1:16">
      <c r="A53" s="34" t="s">
        <v>51</v>
      </c>
      <c r="B53" s="35">
        <v>1</v>
      </c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</row>
    <row r="54" s="5" customFormat="1" spans="1:16">
      <c r="A54" s="34" t="s">
        <v>52</v>
      </c>
      <c r="B54" s="35">
        <v>0.25</v>
      </c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</row>
    <row r="55" s="5" customFormat="1" spans="1:16">
      <c r="A55" s="34" t="s">
        <v>53</v>
      </c>
      <c r="B55" s="35">
        <v>0.05</v>
      </c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</row>
    <row r="56" s="5" customFormat="1" spans="1:16">
      <c r="A56" s="34" t="s">
        <v>54</v>
      </c>
      <c r="B56" s="35">
        <v>0.5</v>
      </c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</row>
    <row r="57" s="5" customFormat="1" spans="1:16">
      <c r="A57" s="34" t="s">
        <v>55</v>
      </c>
      <c r="B57" s="35">
        <v>0.5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</row>
    <row r="58" s="7" customFormat="1" spans="1:16">
      <c r="A58" s="34" t="s">
        <v>56</v>
      </c>
      <c r="B58" s="50">
        <v>2</v>
      </c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="7" customFormat="1" spans="1:16">
      <c r="A59" s="34" t="s">
        <v>57</v>
      </c>
      <c r="B59" s="50">
        <v>1.7</v>
      </c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="7" customFormat="1" spans="1:16">
      <c r="A60" s="34" t="s">
        <v>58</v>
      </c>
      <c r="B60" s="50">
        <v>1.6</v>
      </c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</row>
    <row r="61" s="7" customFormat="1" spans="1:16">
      <c r="A61" s="34" t="s">
        <v>59</v>
      </c>
      <c r="B61" s="50">
        <v>1.5</v>
      </c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</row>
    <row r="62" s="7" customFormat="1" spans="1:16">
      <c r="A62" s="34" t="s">
        <v>60</v>
      </c>
      <c r="B62" s="50">
        <v>1.4</v>
      </c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</row>
    <row r="63" s="7" customFormat="1" spans="1:16">
      <c r="A63" s="34" t="s">
        <v>61</v>
      </c>
      <c r="B63" s="50">
        <v>1</v>
      </c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</row>
    <row r="64" s="7" customFormat="1" spans="1:16">
      <c r="A64" s="34" t="s">
        <v>62</v>
      </c>
      <c r="B64" s="50">
        <v>0.6</v>
      </c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</row>
    <row r="65" s="7" customFormat="1" spans="1:16">
      <c r="A65" s="34" t="s">
        <v>63</v>
      </c>
      <c r="B65" s="50">
        <v>0.4</v>
      </c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</row>
    <row r="66" s="7" customFormat="1" spans="1:16">
      <c r="A66" s="34" t="s">
        <v>64</v>
      </c>
      <c r="B66" s="50">
        <v>0.1</v>
      </c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</row>
    <row r="67" s="7" customFormat="1" spans="1:16">
      <c r="A67" s="34" t="s">
        <v>65</v>
      </c>
      <c r="B67" s="50">
        <v>0.05</v>
      </c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</row>
    <row r="68" s="7" customFormat="1" spans="1:16">
      <c r="A68" s="34" t="s">
        <v>66</v>
      </c>
      <c r="B68" s="50">
        <v>0.03</v>
      </c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</row>
    <row r="69" s="5" customFormat="1" spans="1:16">
      <c r="A69" s="34" t="s">
        <v>67</v>
      </c>
      <c r="B69" s="35">
        <v>0.3</v>
      </c>
      <c r="C69" s="36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</row>
    <row r="70" s="5" customFormat="1" spans="1:16">
      <c r="A70" s="34" t="s">
        <v>68</v>
      </c>
      <c r="B70" s="35">
        <v>0.1</v>
      </c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6"/>
    </row>
    <row r="71" s="5" customFormat="1" spans="1:16">
      <c r="A71" s="34" t="s">
        <v>69</v>
      </c>
      <c r="B71" s="35">
        <v>0.6</v>
      </c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</row>
    <row r="72" s="5" customFormat="1" spans="1:16">
      <c r="A72" s="34" t="s">
        <v>70</v>
      </c>
      <c r="B72" s="35">
        <v>0.3</v>
      </c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</row>
    <row r="73" s="5" customFormat="1" spans="1:16">
      <c r="A73" s="34" t="s">
        <v>71</v>
      </c>
      <c r="B73" s="35">
        <v>0.2</v>
      </c>
      <c r="C73" s="36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</row>
    <row r="74" s="5" customFormat="1" spans="1:16">
      <c r="A74" s="34" t="s">
        <v>72</v>
      </c>
      <c r="B74" s="35">
        <v>0.1</v>
      </c>
      <c r="C74" s="36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</row>
    <row r="75" s="5" customFormat="1" spans="1:16">
      <c r="A75" s="34" t="s">
        <v>73</v>
      </c>
      <c r="B75" s="35">
        <v>0.4</v>
      </c>
      <c r="C75" s="36"/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</row>
    <row r="76" s="5" customFormat="1" spans="1:16">
      <c r="A76" s="34" t="s">
        <v>74</v>
      </c>
      <c r="B76" s="35">
        <v>0.2</v>
      </c>
      <c r="C76" s="36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</row>
    <row r="77" s="5" customFormat="1" spans="1:16">
      <c r="A77" s="34" t="s">
        <v>75</v>
      </c>
      <c r="B77" s="35">
        <v>0.1</v>
      </c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</row>
    <row r="78" s="5" customFormat="1" spans="1:16">
      <c r="A78" s="34" t="s">
        <v>76</v>
      </c>
      <c r="B78" s="35">
        <v>0.05</v>
      </c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36"/>
      <c r="O78" s="36"/>
      <c r="P78" s="36"/>
    </row>
    <row r="79" s="5" customFormat="1" spans="1:16">
      <c r="A79" s="34" t="s">
        <v>77</v>
      </c>
      <c r="B79" s="35">
        <v>0.2</v>
      </c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</row>
    <row r="80" s="5" customFormat="1" spans="1:16">
      <c r="A80" s="34" t="s">
        <v>78</v>
      </c>
      <c r="B80" s="35">
        <v>0.1</v>
      </c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6"/>
    </row>
    <row r="81" s="5" customFormat="1" spans="1:16">
      <c r="A81" s="34" t="s">
        <v>79</v>
      </c>
      <c r="B81" s="35">
        <v>0.25</v>
      </c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</row>
    <row r="82" s="5" customFormat="1" spans="1:16">
      <c r="A82" s="34" t="s">
        <v>80</v>
      </c>
      <c r="B82" s="35">
        <v>0.5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</row>
    <row r="83" s="5" customFormat="1" spans="1:16">
      <c r="A83" s="52" t="s">
        <v>81</v>
      </c>
      <c r="B83" s="35">
        <v>0.2</v>
      </c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</row>
    <row r="84" s="5" customFormat="1" spans="1:16">
      <c r="A84" s="52" t="s">
        <v>82</v>
      </c>
      <c r="B84" s="35">
        <v>0.1</v>
      </c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</row>
    <row r="85" s="5" customFormat="1" spans="1:16">
      <c r="A85" s="52" t="s">
        <v>83</v>
      </c>
      <c r="B85" s="35">
        <v>0.3</v>
      </c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</row>
    <row r="86" s="5" customFormat="1" spans="1:16">
      <c r="A86" s="52" t="s">
        <v>84</v>
      </c>
      <c r="B86" s="35">
        <v>0.2</v>
      </c>
      <c r="C86" s="36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</row>
    <row r="87" s="5" customFormat="1" spans="1:16">
      <c r="A87" s="34" t="s">
        <v>85</v>
      </c>
      <c r="B87" s="35">
        <v>0.5</v>
      </c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</row>
    <row r="88" s="5" customFormat="1" spans="1:16">
      <c r="A88" s="34" t="s">
        <v>86</v>
      </c>
      <c r="B88" s="35">
        <v>0.2</v>
      </c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</row>
    <row r="89" s="5" customFormat="1" spans="1:16">
      <c r="A89" s="34" t="s">
        <v>87</v>
      </c>
      <c r="B89" s="35">
        <v>1</v>
      </c>
      <c r="C89" s="36"/>
      <c r="D89" s="36"/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</row>
    <row r="90" s="5" customFormat="1" spans="1:16">
      <c r="A90" s="34" t="s">
        <v>88</v>
      </c>
      <c r="B90" s="35">
        <v>0.5</v>
      </c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</row>
    <row r="91" s="5" customFormat="1" spans="1:16">
      <c r="A91" s="52" t="s">
        <v>89</v>
      </c>
      <c r="B91" s="35">
        <v>2</v>
      </c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</row>
    <row r="92" s="5" customFormat="1" spans="1:16">
      <c r="A92" s="52" t="s">
        <v>90</v>
      </c>
      <c r="B92" s="35">
        <v>1</v>
      </c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</row>
    <row r="93" s="5" customFormat="1" spans="1:16">
      <c r="A93" s="52" t="s">
        <v>91</v>
      </c>
      <c r="B93" s="35">
        <v>0.1</v>
      </c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</row>
    <row r="94" s="5" customFormat="1" spans="1:16">
      <c r="A94" s="52" t="s">
        <v>92</v>
      </c>
      <c r="B94" s="35">
        <v>1.5</v>
      </c>
      <c r="C94" s="36"/>
      <c r="D94" s="36"/>
      <c r="E94" s="36"/>
      <c r="F94" s="36"/>
      <c r="G94" s="36"/>
      <c r="H94" s="36"/>
      <c r="I94" s="36"/>
      <c r="J94" s="36"/>
      <c r="K94" s="36"/>
      <c r="L94" s="36"/>
      <c r="M94" s="36"/>
      <c r="N94" s="36"/>
      <c r="O94" s="36"/>
      <c r="P94" s="36"/>
    </row>
    <row r="95" s="5" customFormat="1" spans="1:16">
      <c r="A95" s="34" t="s">
        <v>93</v>
      </c>
      <c r="B95" s="35">
        <v>4</v>
      </c>
      <c r="C95" s="36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</row>
    <row r="96" s="5" customFormat="1" spans="1:16">
      <c r="A96" s="34" t="s">
        <v>94</v>
      </c>
      <c r="B96" s="35">
        <v>1</v>
      </c>
      <c r="C96" s="36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</row>
    <row r="97" s="5" customFormat="1" spans="1:16">
      <c r="A97" s="34" t="s">
        <v>95</v>
      </c>
      <c r="B97" s="35">
        <v>1.5</v>
      </c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</row>
    <row r="98" s="5" customFormat="1" spans="1:16">
      <c r="A98" s="34" t="s">
        <v>96</v>
      </c>
      <c r="B98" s="35">
        <v>1</v>
      </c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</row>
    <row r="99" s="5" customFormat="1" spans="1:16">
      <c r="A99" s="34" t="s">
        <v>97</v>
      </c>
      <c r="B99" s="35">
        <v>0.75</v>
      </c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</row>
    <row r="100" s="5" customFormat="1" spans="1:16">
      <c r="A100" s="34" t="s">
        <v>98</v>
      </c>
      <c r="B100" s="35">
        <v>1.5</v>
      </c>
      <c r="C100" s="36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</row>
    <row r="101" s="5" customFormat="1" spans="1:16">
      <c r="A101" s="34" t="s">
        <v>99</v>
      </c>
      <c r="B101" s="35">
        <v>1</v>
      </c>
      <c r="C101" s="36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</row>
    <row r="102" s="5" customFormat="1" spans="1:16">
      <c r="A102" s="34" t="s">
        <v>100</v>
      </c>
      <c r="B102" s="35">
        <v>1.2</v>
      </c>
      <c r="C102" s="36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</row>
    <row r="103" s="5" customFormat="1" spans="1:16">
      <c r="A103" s="34" t="s">
        <v>101</v>
      </c>
      <c r="B103" s="35">
        <v>0.4</v>
      </c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</row>
    <row r="104" s="5" customFormat="1" spans="1:16">
      <c r="A104" s="34" t="s">
        <v>102</v>
      </c>
      <c r="B104" s="35">
        <v>1.4</v>
      </c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</row>
    <row r="105" s="5" customFormat="1" spans="1:16">
      <c r="A105" s="34" t="s">
        <v>103</v>
      </c>
      <c r="B105" s="35">
        <v>0.6</v>
      </c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</row>
    <row r="106" s="5" customFormat="1" spans="1:16">
      <c r="A106" s="34" t="s">
        <v>104</v>
      </c>
      <c r="B106" s="35">
        <v>1.8</v>
      </c>
      <c r="C106" s="36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  <c r="O106" s="36"/>
      <c r="P106" s="36"/>
    </row>
    <row r="107" s="5" customFormat="1" spans="1:16">
      <c r="A107" s="34" t="s">
        <v>105</v>
      </c>
      <c r="B107" s="35">
        <v>0.6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</row>
    <row r="108" s="5" customFormat="1" ht="16.35" spans="1:16">
      <c r="A108" s="34" t="s">
        <v>106</v>
      </c>
      <c r="B108" s="35">
        <v>1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</row>
    <row r="109" s="6" customFormat="1" ht="19.8" spans="1:16">
      <c r="A109" s="38" t="s">
        <v>107</v>
      </c>
      <c r="B109" s="53"/>
      <c r="C109" s="41">
        <f>SUMPRODUCT($B$36:$B$108,C36:C108)*$B$35</f>
        <v>0</v>
      </c>
      <c r="D109" s="41">
        <f>SUMPRODUCT($B$36:$B$108,D36:D108)*$B$35</f>
        <v>0</v>
      </c>
      <c r="E109" s="41">
        <f>SUMPRODUCT($B$36:$B$108,E36:E108)*$B$35</f>
        <v>0</v>
      </c>
      <c r="F109" s="41">
        <f>SUMPRODUCT($B$36:$B$108,F36:F108)*$B$35</f>
        <v>0</v>
      </c>
      <c r="G109" s="41">
        <f>SUMPRODUCT($B$36:$B$108,G36:G108)*$B$35</f>
        <v>0</v>
      </c>
      <c r="H109" s="41">
        <f>SUMPRODUCT($B$36:$B$108,H36:H108)*$B$35</f>
        <v>0</v>
      </c>
      <c r="I109" s="41">
        <f>SUMPRODUCT($B$36:$B$108,I36:I108)*$B$35</f>
        <v>0</v>
      </c>
      <c r="J109" s="41">
        <f>SUMPRODUCT($B$36:$B$108,J36:J108)*$B$35</f>
        <v>0</v>
      </c>
      <c r="K109" s="41">
        <f>SUMPRODUCT($B$36:$B$108,K36:K108)*$B$35</f>
        <v>0</v>
      </c>
      <c r="L109" s="41">
        <f>SUMPRODUCT($B$36:$B$108,L36:L108)*$B$35</f>
        <v>0</v>
      </c>
      <c r="M109" s="41">
        <f>SUMPRODUCT($B$36:$B$108,M36:M108)*$B$35</f>
        <v>0</v>
      </c>
      <c r="N109" s="41">
        <f>SUMPRODUCT($B$36:$B$108,N36:N108)*$B$35</f>
        <v>0</v>
      </c>
      <c r="O109" s="41">
        <f>SUMPRODUCT($B$36:$B$108,O36:O108)*$B$35</f>
        <v>0</v>
      </c>
      <c r="P109" s="41">
        <f>SUMPRODUCT($B$36:$B$108,P36:P108)*$B$35</f>
        <v>0</v>
      </c>
    </row>
    <row r="110" s="6" customFormat="1" ht="19.8" spans="1:16">
      <c r="A110" s="42"/>
      <c r="B110" s="54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</row>
    <row r="111" s="3" customFormat="1" ht="37.9" customHeight="1" spans="1:16">
      <c r="A111" s="32" t="s">
        <v>108</v>
      </c>
      <c r="B111" s="33">
        <v>2.5</v>
      </c>
      <c r="C111" s="55"/>
      <c r="D111" s="55"/>
      <c r="E111" s="55"/>
      <c r="F111" s="55"/>
      <c r="G111" s="55"/>
      <c r="H111" s="55"/>
      <c r="I111" s="55"/>
      <c r="J111" s="55"/>
      <c r="K111" s="55"/>
      <c r="L111" s="55"/>
      <c r="M111" s="55"/>
      <c r="N111" s="55"/>
      <c r="O111" s="55"/>
      <c r="P111" s="55"/>
    </row>
    <row r="112" s="5" customFormat="1" customHeight="1" spans="1:16">
      <c r="A112" s="52" t="s">
        <v>109</v>
      </c>
      <c r="B112" s="56">
        <v>2</v>
      </c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</row>
    <row r="113" s="5" customFormat="1" spans="1:16">
      <c r="A113" s="52" t="s">
        <v>110</v>
      </c>
      <c r="B113" s="56">
        <v>1</v>
      </c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</row>
    <row r="114" s="5" customFormat="1" spans="1:16">
      <c r="A114" s="52" t="s">
        <v>111</v>
      </c>
      <c r="B114" s="56">
        <v>1.5</v>
      </c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</row>
    <row r="115" s="5" customFormat="1" spans="1:16">
      <c r="A115" s="52" t="s">
        <v>112</v>
      </c>
      <c r="B115" s="56">
        <v>0.25</v>
      </c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</row>
    <row r="116" s="5" customFormat="1" spans="1:16">
      <c r="A116" s="52" t="s">
        <v>113</v>
      </c>
      <c r="B116" s="56">
        <v>1</v>
      </c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</row>
    <row r="117" s="5" customFormat="1" spans="1:16">
      <c r="A117" s="52" t="s">
        <v>114</v>
      </c>
      <c r="B117" s="56">
        <v>0.25</v>
      </c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</row>
    <row r="118" s="5" customFormat="1" spans="1:16">
      <c r="A118" s="52" t="s">
        <v>115</v>
      </c>
      <c r="B118" s="56">
        <v>0.5</v>
      </c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</row>
    <row r="119" s="5" customFormat="1" spans="1:16">
      <c r="A119" s="52" t="s">
        <v>116</v>
      </c>
      <c r="B119" s="56">
        <v>0.25</v>
      </c>
      <c r="C119" s="57"/>
      <c r="D119" s="57"/>
      <c r="E119" s="57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</row>
    <row r="120" s="5" customFormat="1" spans="1:16">
      <c r="A120" s="52" t="s">
        <v>117</v>
      </c>
      <c r="B120" s="56">
        <v>0.25</v>
      </c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</row>
    <row r="121" s="5" customFormat="1" spans="1:16">
      <c r="A121" s="34" t="s">
        <v>118</v>
      </c>
      <c r="B121" s="56">
        <v>0.5</v>
      </c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</row>
    <row r="122" s="5" customFormat="1" spans="1:16">
      <c r="A122" s="34" t="s">
        <v>119</v>
      </c>
      <c r="B122" s="56">
        <v>1</v>
      </c>
      <c r="C122" s="57"/>
      <c r="D122" s="57"/>
      <c r="E122" s="57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</row>
    <row r="123" s="5" customFormat="1" spans="1:16">
      <c r="A123" s="34" t="s">
        <v>120</v>
      </c>
      <c r="B123" s="56">
        <v>1.5</v>
      </c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</row>
    <row r="124" s="5" customFormat="1" spans="1:16">
      <c r="A124" s="52" t="s">
        <v>121</v>
      </c>
      <c r="B124" s="56">
        <v>0.5</v>
      </c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</row>
    <row r="125" s="5" customFormat="1" spans="1:16">
      <c r="A125" s="52" t="s">
        <v>122</v>
      </c>
      <c r="B125" s="56">
        <v>0.1</v>
      </c>
      <c r="C125" s="57"/>
      <c r="D125" s="57"/>
      <c r="E125" s="57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</row>
    <row r="126" s="5" customFormat="1" spans="1:16">
      <c r="A126" s="52" t="s">
        <v>123</v>
      </c>
      <c r="B126" s="56">
        <v>2</v>
      </c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</row>
    <row r="127" s="5" customFormat="1" spans="1:16">
      <c r="A127" s="52" t="s">
        <v>124</v>
      </c>
      <c r="B127" s="56">
        <v>1</v>
      </c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</row>
    <row r="128" s="5" customFormat="1" spans="1:16">
      <c r="A128" s="52" t="s">
        <v>125</v>
      </c>
      <c r="B128" s="56">
        <v>3</v>
      </c>
      <c r="C128" s="57"/>
      <c r="D128" s="57"/>
      <c r="E128" s="57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</row>
    <row r="129" s="5" customFormat="1" spans="1:16">
      <c r="A129" s="52" t="s">
        <v>126</v>
      </c>
      <c r="B129" s="56">
        <v>2</v>
      </c>
      <c r="C129" s="57"/>
      <c r="D129" s="57"/>
      <c r="E129" s="57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</row>
    <row r="130" s="5" customFormat="1" spans="1:16">
      <c r="A130" s="52" t="s">
        <v>127</v>
      </c>
      <c r="B130" s="56">
        <v>4</v>
      </c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</row>
    <row r="131" s="5" customFormat="1" spans="1:16">
      <c r="A131" s="52" t="s">
        <v>128</v>
      </c>
      <c r="B131" s="56">
        <v>1</v>
      </c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</row>
    <row r="132" s="5" customFormat="1" spans="1:16">
      <c r="A132" s="52" t="s">
        <v>129</v>
      </c>
      <c r="B132" s="56">
        <v>1</v>
      </c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</row>
    <row r="133" s="5" customFormat="1" spans="1:16">
      <c r="A133" s="52" t="s">
        <v>130</v>
      </c>
      <c r="B133" s="56">
        <v>0.5</v>
      </c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</row>
    <row r="134" s="5" customFormat="1" spans="1:16">
      <c r="A134" s="52" t="s">
        <v>131</v>
      </c>
      <c r="B134" s="56">
        <v>0.5</v>
      </c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</row>
    <row r="135" s="5" customFormat="1" spans="1:16">
      <c r="A135" s="52" t="s">
        <v>132</v>
      </c>
      <c r="B135" s="56">
        <v>0.5</v>
      </c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</row>
    <row r="136" s="5" customFormat="1" spans="1:16">
      <c r="A136" s="52" t="s">
        <v>133</v>
      </c>
      <c r="B136" s="56">
        <v>0.5</v>
      </c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</row>
    <row r="137" s="5" customFormat="1" spans="1:16">
      <c r="A137" s="52" t="s">
        <v>134</v>
      </c>
      <c r="B137" s="56">
        <v>0.5</v>
      </c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</row>
    <row r="138" s="5" customFormat="1" spans="1:16">
      <c r="A138" s="52" t="s">
        <v>135</v>
      </c>
      <c r="B138" s="56">
        <v>0.3</v>
      </c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</row>
    <row r="139" s="5" customFormat="1" spans="1:16">
      <c r="A139" s="52" t="s">
        <v>136</v>
      </c>
      <c r="B139" s="56">
        <v>1</v>
      </c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</row>
    <row r="140" s="5" customFormat="1" ht="21.6" customHeight="1" spans="1:16">
      <c r="A140" s="52" t="s">
        <v>137</v>
      </c>
      <c r="B140" s="56">
        <v>0.1</v>
      </c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</row>
    <row r="141" s="5" customFormat="1" ht="19.15" customHeight="1" spans="1:16">
      <c r="A141" s="52" t="s">
        <v>138</v>
      </c>
      <c r="B141" s="56">
        <v>0.03</v>
      </c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</row>
    <row r="142" s="5" customFormat="1" spans="1:16">
      <c r="A142" s="52" t="s">
        <v>139</v>
      </c>
      <c r="B142" s="56">
        <v>0.1</v>
      </c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</row>
    <row r="143" s="5" customFormat="1" spans="1:16">
      <c r="A143" s="52" t="s">
        <v>140</v>
      </c>
      <c r="B143" s="35">
        <v>0.05</v>
      </c>
      <c r="C143" s="36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6"/>
      <c r="P143" s="36"/>
    </row>
    <row r="144" s="5" customFormat="1" spans="1:16">
      <c r="A144" s="52" t="s">
        <v>141</v>
      </c>
      <c r="B144" s="35">
        <v>0.2</v>
      </c>
      <c r="C144" s="36"/>
      <c r="D144" s="36"/>
      <c r="E144" s="36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</row>
    <row r="145" s="5" customFormat="1" spans="1:16">
      <c r="A145" s="52" t="s">
        <v>142</v>
      </c>
      <c r="B145" s="35">
        <v>0.15</v>
      </c>
      <c r="C145" s="36"/>
      <c r="D145" s="36"/>
      <c r="E145" s="36"/>
      <c r="F145" s="36"/>
      <c r="G145" s="36"/>
      <c r="H145" s="36"/>
      <c r="I145" s="36"/>
      <c r="J145" s="36"/>
      <c r="K145" s="36"/>
      <c r="L145" s="36"/>
      <c r="M145" s="36"/>
      <c r="N145" s="36"/>
      <c r="O145" s="36"/>
      <c r="P145" s="36"/>
    </row>
    <row r="146" s="5" customFormat="1" spans="1:16">
      <c r="A146" s="52" t="s">
        <v>143</v>
      </c>
      <c r="B146" s="35">
        <v>0.1</v>
      </c>
      <c r="C146" s="36"/>
      <c r="D146" s="36"/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</row>
    <row r="147" s="8" customFormat="1" spans="1:16">
      <c r="A147" s="58" t="s">
        <v>144</v>
      </c>
      <c r="B147" s="59">
        <v>1.5</v>
      </c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  <c r="P147" s="60"/>
    </row>
    <row r="148" s="8" customFormat="1" spans="1:16">
      <c r="A148" s="58" t="s">
        <v>145</v>
      </c>
      <c r="B148" s="59">
        <v>1</v>
      </c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  <c r="P148" s="60"/>
    </row>
    <row r="149" s="8" customFormat="1" spans="1:16">
      <c r="A149" s="61" t="s">
        <v>146</v>
      </c>
      <c r="B149" s="59">
        <v>2</v>
      </c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  <c r="P149" s="60"/>
    </row>
    <row r="150" s="8" customFormat="1" spans="1:16">
      <c r="A150" s="58" t="s">
        <v>147</v>
      </c>
      <c r="B150" s="59">
        <v>0.1</v>
      </c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  <c r="P150" s="60"/>
    </row>
    <row r="151" s="8" customFormat="1" spans="1:16">
      <c r="A151" s="61" t="s">
        <v>148</v>
      </c>
      <c r="B151" s="59">
        <v>1</v>
      </c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  <c r="P151" s="60"/>
    </row>
    <row r="152" s="8" customFormat="1" spans="1:16">
      <c r="A152" s="61" t="s">
        <v>149</v>
      </c>
      <c r="B152" s="59">
        <v>0.8</v>
      </c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  <c r="P152" s="60"/>
    </row>
    <row r="153" s="8" customFormat="1" spans="1:16">
      <c r="A153" s="61" t="s">
        <v>150</v>
      </c>
      <c r="B153" s="59">
        <v>0.25</v>
      </c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  <c r="P153" s="60"/>
    </row>
    <row r="154" s="5" customFormat="1" spans="1:16">
      <c r="A154" s="34" t="s">
        <v>151</v>
      </c>
      <c r="B154" s="35">
        <v>0.1</v>
      </c>
      <c r="C154" s="36"/>
      <c r="D154" s="36"/>
      <c r="E154" s="36"/>
      <c r="F154" s="36"/>
      <c r="G154" s="36"/>
      <c r="H154" s="36"/>
      <c r="I154" s="36"/>
      <c r="J154" s="36"/>
      <c r="K154" s="36"/>
      <c r="L154" s="36"/>
      <c r="M154" s="36"/>
      <c r="N154" s="36"/>
      <c r="O154" s="36"/>
      <c r="P154" s="36"/>
    </row>
    <row r="155" s="5" customFormat="1" spans="1:16">
      <c r="A155" s="34" t="s">
        <v>152</v>
      </c>
      <c r="B155" s="35">
        <v>1.5</v>
      </c>
      <c r="C155" s="36"/>
      <c r="D155" s="36"/>
      <c r="E155" s="36"/>
      <c r="F155" s="36"/>
      <c r="G155" s="36"/>
      <c r="H155" s="36"/>
      <c r="I155" s="36"/>
      <c r="J155" s="36"/>
      <c r="K155" s="36"/>
      <c r="L155" s="36"/>
      <c r="M155" s="36"/>
      <c r="N155" s="36"/>
      <c r="O155" s="36"/>
      <c r="P155" s="36"/>
    </row>
    <row r="156" s="5" customFormat="1" spans="1:16">
      <c r="A156" s="34" t="s">
        <v>153</v>
      </c>
      <c r="B156" s="35">
        <v>0.5</v>
      </c>
      <c r="C156" s="36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</row>
    <row r="157" s="5" customFormat="1" spans="1:16">
      <c r="A157" s="34" t="s">
        <v>154</v>
      </c>
      <c r="B157" s="35">
        <v>1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</row>
    <row r="158" s="5" customFormat="1" spans="1:16">
      <c r="A158" s="34" t="s">
        <v>155</v>
      </c>
      <c r="B158" s="35">
        <v>0.25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</row>
    <row r="159" s="5" customFormat="1" spans="1:16">
      <c r="A159" s="34" t="s">
        <v>156</v>
      </c>
      <c r="B159" s="35">
        <v>0.25</v>
      </c>
      <c r="C159" s="36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</row>
    <row r="160" s="5" customFormat="1" spans="1:16">
      <c r="A160" s="34" t="s">
        <v>157</v>
      </c>
      <c r="B160" s="35">
        <v>0.5</v>
      </c>
      <c r="C160" s="36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</row>
    <row r="161" s="5" customFormat="1" ht="16.35" spans="1:16">
      <c r="A161" s="34" t="s">
        <v>158</v>
      </c>
      <c r="B161" s="35">
        <v>0.75</v>
      </c>
      <c r="C161" s="36"/>
      <c r="D161" s="36"/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36"/>
      <c r="P161" s="36"/>
    </row>
    <row r="162" s="6" customFormat="1" ht="19.8" spans="1:16">
      <c r="A162" s="38" t="s">
        <v>159</v>
      </c>
      <c r="B162" s="53"/>
      <c r="C162" s="41">
        <f>SUMPRODUCT($B$112:$B$161,C112:C161)*$B111</f>
        <v>0</v>
      </c>
      <c r="D162" s="41">
        <f t="shared" ref="D162:E162" si="2">SUMPRODUCT($B$112:$B$158,D112:D158)*$B111</f>
        <v>0</v>
      </c>
      <c r="E162" s="41">
        <f t="shared" si="2"/>
        <v>0</v>
      </c>
      <c r="F162" s="41">
        <f t="shared" ref="F162:P162" si="3">SUMPRODUCT($B$112:$B$158,F112:F158)*$B111</f>
        <v>0</v>
      </c>
      <c r="G162" s="41">
        <f t="shared" si="3"/>
        <v>0</v>
      </c>
      <c r="H162" s="41">
        <f t="shared" si="3"/>
        <v>0</v>
      </c>
      <c r="I162" s="41">
        <f t="shared" si="3"/>
        <v>0</v>
      </c>
      <c r="J162" s="41">
        <f t="shared" si="3"/>
        <v>0</v>
      </c>
      <c r="K162" s="41">
        <f t="shared" si="3"/>
        <v>0</v>
      </c>
      <c r="L162" s="41">
        <f t="shared" si="3"/>
        <v>0</v>
      </c>
      <c r="M162" s="41">
        <f t="shared" si="3"/>
        <v>0</v>
      </c>
      <c r="N162" s="41">
        <f t="shared" si="3"/>
        <v>0</v>
      </c>
      <c r="O162" s="41">
        <f t="shared" si="3"/>
        <v>0</v>
      </c>
      <c r="P162" s="41">
        <f t="shared" si="3"/>
        <v>0</v>
      </c>
    </row>
    <row r="163" s="6" customFormat="1" ht="19.8" spans="1:16">
      <c r="A163" s="42"/>
      <c r="B163" s="62"/>
      <c r="C163" s="63"/>
      <c r="D163" s="63"/>
      <c r="E163" s="63"/>
      <c r="F163" s="63"/>
      <c r="G163" s="63"/>
      <c r="H163" s="63"/>
      <c r="I163" s="63"/>
      <c r="J163" s="63"/>
      <c r="K163" s="63"/>
      <c r="L163" s="63"/>
      <c r="M163" s="63"/>
      <c r="N163" s="63"/>
      <c r="O163" s="63"/>
      <c r="P163" s="63"/>
    </row>
    <row r="164" s="3" customFormat="1" ht="31.7" customHeight="1" spans="1:16">
      <c r="A164" s="64" t="s">
        <v>160</v>
      </c>
      <c r="B164" s="65">
        <v>2.5</v>
      </c>
      <c r="C164" s="55"/>
      <c r="D164" s="55"/>
      <c r="E164" s="55"/>
      <c r="F164" s="55"/>
      <c r="G164" s="55"/>
      <c r="H164" s="55"/>
      <c r="I164" s="55"/>
      <c r="J164" s="55"/>
      <c r="K164" s="55"/>
      <c r="L164" s="55"/>
      <c r="M164" s="55"/>
      <c r="N164" s="55"/>
      <c r="O164" s="55"/>
      <c r="P164" s="55"/>
    </row>
    <row r="165" s="5" customFormat="1" ht="16.35" spans="1:16">
      <c r="A165" s="34" t="s">
        <v>161</v>
      </c>
      <c r="B165" s="66">
        <v>4</v>
      </c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</row>
    <row r="166" s="5" customFormat="1" spans="1:16">
      <c r="A166" s="34" t="s">
        <v>162</v>
      </c>
      <c r="B166" s="35">
        <v>2</v>
      </c>
      <c r="C166" s="36"/>
      <c r="D166" s="36"/>
      <c r="E166" s="36"/>
      <c r="F166" s="36"/>
      <c r="G166" s="36"/>
      <c r="H166" s="36"/>
      <c r="I166" s="36"/>
      <c r="J166" s="36"/>
      <c r="K166" s="36"/>
      <c r="L166" s="36"/>
      <c r="M166" s="36"/>
      <c r="N166" s="36"/>
      <c r="O166" s="36"/>
      <c r="P166" s="36"/>
    </row>
    <row r="167" s="5" customFormat="1" spans="1:16">
      <c r="A167" s="34" t="s">
        <v>163</v>
      </c>
      <c r="B167" s="35">
        <v>1</v>
      </c>
      <c r="C167" s="36"/>
      <c r="D167" s="36"/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</row>
    <row r="168" s="5" customFormat="1" spans="1:16">
      <c r="A168" s="34" t="s">
        <v>164</v>
      </c>
      <c r="B168" s="35">
        <v>4</v>
      </c>
      <c r="C168" s="36"/>
      <c r="D168" s="36"/>
      <c r="E168" s="36"/>
      <c r="F168" s="36"/>
      <c r="G168" s="36"/>
      <c r="H168" s="36"/>
      <c r="I168" s="36"/>
      <c r="J168" s="36"/>
      <c r="K168" s="36"/>
      <c r="L168" s="36"/>
      <c r="M168" s="36"/>
      <c r="N168" s="36"/>
      <c r="O168" s="36"/>
      <c r="P168" s="36"/>
    </row>
    <row r="169" s="5" customFormat="1" spans="1:16">
      <c r="A169" s="34" t="s">
        <v>165</v>
      </c>
      <c r="B169" s="35">
        <v>1</v>
      </c>
      <c r="C169" s="36"/>
      <c r="D169" s="36"/>
      <c r="E169" s="36"/>
      <c r="F169" s="36"/>
      <c r="G169" s="36"/>
      <c r="H169" s="36"/>
      <c r="I169" s="36"/>
      <c r="J169" s="36"/>
      <c r="K169" s="36"/>
      <c r="L169" s="36"/>
      <c r="M169" s="36"/>
      <c r="N169" s="36"/>
      <c r="O169" s="36"/>
      <c r="P169" s="36"/>
    </row>
    <row r="170" s="5" customFormat="1" spans="1:16">
      <c r="A170" s="34" t="s">
        <v>166</v>
      </c>
      <c r="B170" s="35">
        <v>0.8</v>
      </c>
      <c r="C170" s="36"/>
      <c r="D170" s="36"/>
      <c r="E170" s="36"/>
      <c r="F170" s="36"/>
      <c r="G170" s="36"/>
      <c r="H170" s="36"/>
      <c r="I170" s="36"/>
      <c r="J170" s="36"/>
      <c r="K170" s="36"/>
      <c r="L170" s="36"/>
      <c r="M170" s="36"/>
      <c r="N170" s="36"/>
      <c r="O170" s="36"/>
      <c r="P170" s="36"/>
    </row>
    <row r="171" s="5" customFormat="1" spans="1:16">
      <c r="A171" s="34" t="s">
        <v>167</v>
      </c>
      <c r="B171" s="35">
        <v>4</v>
      </c>
      <c r="C171" s="36"/>
      <c r="D171" s="36"/>
      <c r="E171" s="36"/>
      <c r="F171" s="36"/>
      <c r="G171" s="36"/>
      <c r="H171" s="36"/>
      <c r="I171" s="36"/>
      <c r="J171" s="36"/>
      <c r="K171" s="36"/>
      <c r="L171" s="36"/>
      <c r="M171" s="36"/>
      <c r="N171" s="36"/>
      <c r="O171" s="36"/>
      <c r="P171" s="36"/>
    </row>
    <row r="172" s="5" customFormat="1" spans="1:16">
      <c r="A172" s="34" t="s">
        <v>168</v>
      </c>
      <c r="B172" s="35">
        <v>1</v>
      </c>
      <c r="C172" s="36"/>
      <c r="D172" s="36"/>
      <c r="E172" s="36"/>
      <c r="F172" s="36"/>
      <c r="G172" s="36"/>
      <c r="H172" s="36"/>
      <c r="I172" s="36"/>
      <c r="J172" s="36"/>
      <c r="K172" s="36"/>
      <c r="L172" s="36"/>
      <c r="M172" s="36"/>
      <c r="N172" s="36"/>
      <c r="O172" s="36"/>
      <c r="P172" s="36"/>
    </row>
    <row r="173" s="5" customFormat="1" spans="1:16">
      <c r="A173" s="34" t="s">
        <v>169</v>
      </c>
      <c r="B173" s="35">
        <v>0.1</v>
      </c>
      <c r="C173" s="36"/>
      <c r="D173" s="36"/>
      <c r="E173" s="36"/>
      <c r="F173" s="36"/>
      <c r="G173" s="36"/>
      <c r="H173" s="36"/>
      <c r="I173" s="36"/>
      <c r="J173" s="36"/>
      <c r="K173" s="36"/>
      <c r="L173" s="36"/>
      <c r="M173" s="36"/>
      <c r="N173" s="36"/>
      <c r="O173" s="36"/>
      <c r="P173" s="36"/>
    </row>
    <row r="174" s="5" customFormat="1" spans="1:16">
      <c r="A174" s="34" t="s">
        <v>170</v>
      </c>
      <c r="B174" s="35">
        <v>0.4</v>
      </c>
      <c r="C174" s="36"/>
      <c r="D174" s="36"/>
      <c r="E174" s="36"/>
      <c r="F174" s="36"/>
      <c r="G174" s="36"/>
      <c r="H174" s="36"/>
      <c r="I174" s="36"/>
      <c r="J174" s="36"/>
      <c r="K174" s="36"/>
      <c r="L174" s="36"/>
      <c r="M174" s="36"/>
      <c r="N174" s="36"/>
      <c r="O174" s="36"/>
      <c r="P174" s="36"/>
    </row>
    <row r="175" s="5" customFormat="1" spans="1:16">
      <c r="A175" s="34" t="s">
        <v>171</v>
      </c>
      <c r="B175" s="35">
        <v>0.4</v>
      </c>
      <c r="C175" s="36"/>
      <c r="D175" s="36"/>
      <c r="E175" s="36"/>
      <c r="F175" s="36"/>
      <c r="G175" s="36"/>
      <c r="H175" s="36"/>
      <c r="I175" s="36"/>
      <c r="J175" s="36"/>
      <c r="K175" s="36"/>
      <c r="L175" s="36"/>
      <c r="M175" s="36"/>
      <c r="N175" s="36"/>
      <c r="O175" s="36"/>
      <c r="P175" s="36"/>
    </row>
    <row r="176" s="5" customFormat="1" spans="1:16">
      <c r="A176" s="34" t="s">
        <v>172</v>
      </c>
      <c r="B176" s="35">
        <v>0.6</v>
      </c>
      <c r="C176" s="36"/>
      <c r="D176" s="36"/>
      <c r="E176" s="36"/>
      <c r="F176" s="36"/>
      <c r="G176" s="36"/>
      <c r="H176" s="36"/>
      <c r="I176" s="36"/>
      <c r="J176" s="36"/>
      <c r="K176" s="36"/>
      <c r="L176" s="36"/>
      <c r="M176" s="36"/>
      <c r="N176" s="36"/>
      <c r="O176" s="36"/>
      <c r="P176" s="36"/>
    </row>
    <row r="177" s="5" customFormat="1" spans="1:16">
      <c r="A177" s="34" t="s">
        <v>173</v>
      </c>
      <c r="B177" s="35">
        <v>0.8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</row>
    <row r="178" s="5" customFormat="1" spans="1:16">
      <c r="A178" s="34" t="s">
        <v>174</v>
      </c>
      <c r="B178" s="35">
        <v>0.4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</row>
    <row r="179" s="5" customFormat="1" spans="1:16">
      <c r="A179" s="34" t="s">
        <v>175</v>
      </c>
      <c r="B179" s="35">
        <v>3</v>
      </c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</row>
    <row r="180" s="5" customFormat="1" spans="1:16">
      <c r="A180" s="34" t="s">
        <v>176</v>
      </c>
      <c r="B180" s="35">
        <v>1</v>
      </c>
      <c r="C180" s="36"/>
      <c r="D180" s="36"/>
      <c r="E180" s="36"/>
      <c r="F180" s="36"/>
      <c r="G180" s="36"/>
      <c r="H180" s="36"/>
      <c r="I180" s="36"/>
      <c r="J180" s="36"/>
      <c r="K180" s="36"/>
      <c r="L180" s="36"/>
      <c r="M180" s="36"/>
      <c r="N180" s="36"/>
      <c r="O180" s="36"/>
      <c r="P180" s="36"/>
    </row>
    <row r="181" s="5" customFormat="1" spans="1:16">
      <c r="A181" s="34" t="s">
        <v>177</v>
      </c>
      <c r="B181" s="35">
        <v>0.1</v>
      </c>
      <c r="C181" s="67"/>
      <c r="D181" s="67"/>
      <c r="E181" s="67"/>
      <c r="F181" s="67"/>
      <c r="G181" s="67"/>
      <c r="H181" s="67"/>
      <c r="I181" s="67"/>
      <c r="J181" s="67"/>
      <c r="K181" s="67"/>
      <c r="L181" s="67"/>
      <c r="M181" s="67"/>
      <c r="N181" s="67"/>
      <c r="O181" s="67"/>
      <c r="P181" s="67"/>
    </row>
    <row r="182" s="5" customFormat="1" spans="1:16">
      <c r="A182" s="34" t="s">
        <v>178</v>
      </c>
      <c r="B182" s="35">
        <v>0.05</v>
      </c>
      <c r="C182" s="67"/>
      <c r="D182" s="67"/>
      <c r="E182" s="67"/>
      <c r="F182" s="67"/>
      <c r="G182" s="67"/>
      <c r="H182" s="67"/>
      <c r="I182" s="67"/>
      <c r="J182" s="67"/>
      <c r="K182" s="67"/>
      <c r="L182" s="67"/>
      <c r="M182" s="67"/>
      <c r="N182" s="67"/>
      <c r="O182" s="67"/>
      <c r="P182" s="67"/>
    </row>
    <row r="183" s="5" customFormat="1" spans="1:16">
      <c r="A183" s="34" t="s">
        <v>179</v>
      </c>
      <c r="B183" s="35">
        <v>0.2</v>
      </c>
      <c r="C183" s="67"/>
      <c r="D183" s="67"/>
      <c r="E183" s="67"/>
      <c r="F183" s="67"/>
      <c r="G183" s="67"/>
      <c r="H183" s="67"/>
      <c r="I183" s="67"/>
      <c r="J183" s="67"/>
      <c r="K183" s="67"/>
      <c r="L183" s="67"/>
      <c r="M183" s="67"/>
      <c r="N183" s="67"/>
      <c r="O183" s="67"/>
      <c r="P183" s="67"/>
    </row>
    <row r="184" s="5" customFormat="1" spans="1:16">
      <c r="A184" s="34" t="s">
        <v>178</v>
      </c>
      <c r="B184" s="35">
        <v>0.1</v>
      </c>
      <c r="C184" s="67"/>
      <c r="D184" s="67"/>
      <c r="E184" s="67"/>
      <c r="F184" s="67"/>
      <c r="G184" s="67"/>
      <c r="H184" s="67"/>
      <c r="I184" s="67"/>
      <c r="J184" s="67"/>
      <c r="K184" s="67"/>
      <c r="L184" s="67"/>
      <c r="M184" s="67"/>
      <c r="N184" s="67"/>
      <c r="O184" s="67"/>
      <c r="P184" s="67"/>
    </row>
    <row r="185" s="5" customFormat="1" spans="1:16">
      <c r="A185" s="34" t="s">
        <v>180</v>
      </c>
      <c r="B185" s="35">
        <v>0.5</v>
      </c>
      <c r="C185" s="67"/>
      <c r="D185" s="67"/>
      <c r="E185" s="67"/>
      <c r="F185" s="67"/>
      <c r="G185" s="67"/>
      <c r="H185" s="67"/>
      <c r="I185" s="67"/>
      <c r="J185" s="67"/>
      <c r="K185" s="67"/>
      <c r="L185" s="67"/>
      <c r="M185" s="67"/>
      <c r="N185" s="67"/>
      <c r="O185" s="67"/>
      <c r="P185" s="67"/>
    </row>
    <row r="186" s="5" customFormat="1" spans="1:16">
      <c r="A186" s="34" t="s">
        <v>181</v>
      </c>
      <c r="B186" s="35">
        <v>0.3</v>
      </c>
      <c r="C186" s="67"/>
      <c r="D186" s="67"/>
      <c r="E186" s="67"/>
      <c r="F186" s="67"/>
      <c r="G186" s="67"/>
      <c r="H186" s="67"/>
      <c r="I186" s="67"/>
      <c r="J186" s="67"/>
      <c r="K186" s="67"/>
      <c r="L186" s="67"/>
      <c r="M186" s="67"/>
      <c r="N186" s="67"/>
      <c r="O186" s="67"/>
      <c r="P186" s="67"/>
    </row>
    <row r="187" s="5" customFormat="1" spans="1:16">
      <c r="A187" s="34" t="s">
        <v>182</v>
      </c>
      <c r="B187" s="35">
        <v>0.1</v>
      </c>
      <c r="C187" s="67"/>
      <c r="D187" s="67"/>
      <c r="E187" s="67"/>
      <c r="F187" s="67"/>
      <c r="G187" s="67"/>
      <c r="H187" s="67"/>
      <c r="I187" s="67"/>
      <c r="J187" s="67"/>
      <c r="K187" s="67"/>
      <c r="L187" s="67"/>
      <c r="M187" s="67"/>
      <c r="N187" s="67"/>
      <c r="O187" s="67"/>
      <c r="P187" s="67"/>
    </row>
    <row r="188" s="5" customFormat="1" spans="1:16">
      <c r="A188" s="34" t="s">
        <v>183</v>
      </c>
      <c r="B188" s="35">
        <v>1</v>
      </c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67"/>
      <c r="N188" s="67"/>
      <c r="O188" s="67"/>
      <c r="P188" s="67"/>
    </row>
    <row r="189" s="5" customFormat="1" spans="1:16">
      <c r="A189" s="34" t="s">
        <v>184</v>
      </c>
      <c r="B189" s="35">
        <v>0.3</v>
      </c>
      <c r="C189" s="67"/>
      <c r="D189" s="67"/>
      <c r="E189" s="67"/>
      <c r="F189" s="67"/>
      <c r="G189" s="67"/>
      <c r="H189" s="67"/>
      <c r="I189" s="67"/>
      <c r="J189" s="67"/>
      <c r="K189" s="67"/>
      <c r="L189" s="67"/>
      <c r="M189" s="67"/>
      <c r="N189" s="67"/>
      <c r="O189" s="67"/>
      <c r="P189" s="67"/>
    </row>
    <row r="190" s="5" customFormat="1" spans="1:16">
      <c r="A190" s="34" t="s">
        <v>185</v>
      </c>
      <c r="B190" s="35">
        <v>0.5</v>
      </c>
      <c r="C190" s="67"/>
      <c r="D190" s="67"/>
      <c r="E190" s="67"/>
      <c r="F190" s="67"/>
      <c r="G190" s="67"/>
      <c r="H190" s="67"/>
      <c r="I190" s="67"/>
      <c r="J190" s="67"/>
      <c r="K190" s="67"/>
      <c r="L190" s="67"/>
      <c r="M190" s="67"/>
      <c r="N190" s="67"/>
      <c r="O190" s="67"/>
      <c r="P190" s="67"/>
    </row>
    <row r="191" s="5" customFormat="1" spans="1:16">
      <c r="A191" s="34" t="s">
        <v>186</v>
      </c>
      <c r="B191" s="35">
        <v>1</v>
      </c>
      <c r="C191" s="67"/>
      <c r="D191" s="67"/>
      <c r="E191" s="67"/>
      <c r="F191" s="67"/>
      <c r="G191" s="67"/>
      <c r="H191" s="67"/>
      <c r="I191" s="67"/>
      <c r="J191" s="67"/>
      <c r="K191" s="67"/>
      <c r="L191" s="67"/>
      <c r="M191" s="67"/>
      <c r="N191" s="67"/>
      <c r="O191" s="67"/>
      <c r="P191" s="67"/>
    </row>
    <row r="192" s="5" customFormat="1" spans="1:16">
      <c r="A192" s="34" t="s">
        <v>187</v>
      </c>
      <c r="B192" s="35">
        <v>1</v>
      </c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</row>
    <row r="193" s="5" customFormat="1" spans="1:16">
      <c r="A193" s="34" t="s">
        <v>188</v>
      </c>
      <c r="B193" s="35">
        <v>0.5</v>
      </c>
      <c r="C193" s="67"/>
      <c r="D193" s="67"/>
      <c r="E193" s="67"/>
      <c r="F193" s="67"/>
      <c r="G193" s="67"/>
      <c r="H193" s="67"/>
      <c r="I193" s="67"/>
      <c r="J193" s="67"/>
      <c r="K193" s="67"/>
      <c r="L193" s="67"/>
      <c r="M193" s="67"/>
      <c r="N193" s="67"/>
      <c r="O193" s="67"/>
      <c r="P193" s="67"/>
    </row>
    <row r="194" s="5" customFormat="1" spans="1:16">
      <c r="A194" s="34" t="s">
        <v>189</v>
      </c>
      <c r="B194" s="35">
        <v>0.3</v>
      </c>
      <c r="C194" s="67"/>
      <c r="D194" s="67"/>
      <c r="E194" s="67"/>
      <c r="F194" s="67"/>
      <c r="G194" s="67"/>
      <c r="H194" s="67"/>
      <c r="I194" s="67"/>
      <c r="J194" s="67"/>
      <c r="K194" s="67"/>
      <c r="L194" s="67"/>
      <c r="M194" s="67"/>
      <c r="N194" s="67"/>
      <c r="O194" s="67"/>
      <c r="P194" s="67"/>
    </row>
    <row r="195" s="7" customFormat="1" spans="1:16">
      <c r="A195" s="37" t="s">
        <v>190</v>
      </c>
      <c r="B195" s="50">
        <v>0.5</v>
      </c>
      <c r="C195" s="68"/>
      <c r="D195" s="68"/>
      <c r="E195" s="68"/>
      <c r="F195" s="68"/>
      <c r="G195" s="68"/>
      <c r="H195" s="68"/>
      <c r="I195" s="68"/>
      <c r="J195" s="68"/>
      <c r="K195" s="68"/>
      <c r="L195" s="68"/>
      <c r="M195" s="68"/>
      <c r="N195" s="68"/>
      <c r="O195" s="68"/>
      <c r="P195" s="68"/>
    </row>
    <row r="196" s="7" customFormat="1" ht="16.35" spans="1:16">
      <c r="A196" s="37" t="s">
        <v>191</v>
      </c>
      <c r="B196" s="50">
        <v>1</v>
      </c>
      <c r="C196" s="68"/>
      <c r="D196" s="68"/>
      <c r="E196" s="68"/>
      <c r="F196" s="68"/>
      <c r="G196" s="68"/>
      <c r="H196" s="68"/>
      <c r="I196" s="68"/>
      <c r="J196" s="68"/>
      <c r="K196" s="68"/>
      <c r="L196" s="68"/>
      <c r="M196" s="68"/>
      <c r="N196" s="68"/>
      <c r="O196" s="68"/>
      <c r="P196" s="68"/>
    </row>
    <row r="197" s="6" customFormat="1" ht="19.8" spans="1:16">
      <c r="A197" s="38" t="s">
        <v>192</v>
      </c>
      <c r="B197" s="53"/>
      <c r="C197" s="69">
        <f t="shared" ref="C197:E197" si="4">SUMPRODUCT($B$165:$B$196,C165:C196)*$B164</f>
        <v>0</v>
      </c>
      <c r="D197" s="69">
        <f t="shared" si="4"/>
        <v>0</v>
      </c>
      <c r="E197" s="69">
        <f t="shared" si="4"/>
        <v>0</v>
      </c>
      <c r="F197" s="69">
        <f t="shared" ref="F197:P197" si="5">SUMPRODUCT($B$165:$B$196,F165:F196)*$B164</f>
        <v>0</v>
      </c>
      <c r="G197" s="69">
        <f t="shared" si="5"/>
        <v>0</v>
      </c>
      <c r="H197" s="69">
        <f t="shared" si="5"/>
        <v>0</v>
      </c>
      <c r="I197" s="69">
        <f t="shared" si="5"/>
        <v>0</v>
      </c>
      <c r="J197" s="69">
        <f t="shared" si="5"/>
        <v>0</v>
      </c>
      <c r="K197" s="69">
        <f t="shared" si="5"/>
        <v>0</v>
      </c>
      <c r="L197" s="69">
        <f t="shared" si="5"/>
        <v>0</v>
      </c>
      <c r="M197" s="69">
        <f t="shared" si="5"/>
        <v>0</v>
      </c>
      <c r="N197" s="69">
        <f t="shared" si="5"/>
        <v>0</v>
      </c>
      <c r="O197" s="69">
        <f t="shared" si="5"/>
        <v>0</v>
      </c>
      <c r="P197" s="69">
        <f t="shared" si="5"/>
        <v>0</v>
      </c>
    </row>
    <row r="198" s="5" customFormat="1" ht="17.1" spans="1:16">
      <c r="A198" s="70"/>
      <c r="B198" s="71"/>
      <c r="C198" s="72"/>
      <c r="D198" s="72"/>
      <c r="E198" s="72"/>
      <c r="F198" s="72"/>
      <c r="G198" s="72"/>
      <c r="H198" s="72"/>
      <c r="I198" s="72"/>
      <c r="J198" s="72"/>
      <c r="K198" s="72"/>
      <c r="L198" s="72"/>
      <c r="M198" s="72"/>
      <c r="N198" s="72"/>
      <c r="O198" s="72"/>
      <c r="P198" s="72"/>
    </row>
    <row r="199" s="6" customFormat="1" ht="19.8" spans="1:16">
      <c r="A199" s="38" t="s">
        <v>193</v>
      </c>
      <c r="B199" s="73"/>
      <c r="C199" s="69">
        <f t="shared" ref="C199:P199" si="6">C33+C109+C162+C197</f>
        <v>0</v>
      </c>
      <c r="D199" s="69">
        <f t="shared" si="6"/>
        <v>0</v>
      </c>
      <c r="E199" s="69">
        <f t="shared" si="6"/>
        <v>0</v>
      </c>
      <c r="F199" s="69">
        <f t="shared" si="6"/>
        <v>0</v>
      </c>
      <c r="G199" s="69">
        <f t="shared" si="6"/>
        <v>0</v>
      </c>
      <c r="H199" s="69">
        <f t="shared" si="6"/>
        <v>0</v>
      </c>
      <c r="I199" s="69">
        <f t="shared" si="6"/>
        <v>0</v>
      </c>
      <c r="J199" s="69">
        <f t="shared" si="6"/>
        <v>0</v>
      </c>
      <c r="K199" s="69">
        <f t="shared" si="6"/>
        <v>0</v>
      </c>
      <c r="L199" s="69">
        <f t="shared" si="6"/>
        <v>0</v>
      </c>
      <c r="M199" s="69">
        <f t="shared" si="6"/>
        <v>0</v>
      </c>
      <c r="N199" s="69">
        <f t="shared" si="6"/>
        <v>0</v>
      </c>
      <c r="O199" s="69">
        <f t="shared" si="6"/>
        <v>0</v>
      </c>
      <c r="P199" s="69">
        <f t="shared" si="6"/>
        <v>0</v>
      </c>
    </row>
    <row r="200" s="6" customFormat="1" ht="19.05" spans="1:16">
      <c r="A200" s="74"/>
      <c r="B200" s="74"/>
      <c r="C200" s="75"/>
      <c r="D200" s="76"/>
      <c r="E200" s="76"/>
      <c r="F200" s="76"/>
      <c r="G200" s="76"/>
      <c r="H200" s="76"/>
      <c r="I200" s="76"/>
      <c r="J200" s="76"/>
      <c r="K200" s="76"/>
      <c r="L200" s="76"/>
      <c r="M200" s="76"/>
      <c r="N200" s="76"/>
      <c r="O200" s="76"/>
      <c r="P200" s="76"/>
    </row>
    <row r="201" s="6" customFormat="1" ht="36" customHeight="1" spans="1:16">
      <c r="A201" s="77" t="s">
        <v>194</v>
      </c>
      <c r="B201" s="78"/>
      <c r="C201" s="76"/>
      <c r="D201" s="76"/>
      <c r="E201" s="76"/>
      <c r="F201" s="76"/>
      <c r="G201" s="76"/>
      <c r="H201" s="76"/>
      <c r="I201" s="76"/>
      <c r="J201" s="76"/>
      <c r="K201" s="76"/>
      <c r="L201" s="76"/>
      <c r="M201" s="76"/>
      <c r="N201" s="76"/>
      <c r="O201" s="76"/>
      <c r="P201" s="76"/>
    </row>
    <row r="202" s="6" customFormat="1" ht="19.05" spans="1:16">
      <c r="A202" s="37" t="s">
        <v>195</v>
      </c>
      <c r="B202" s="79"/>
      <c r="C202" s="80">
        <v>0</v>
      </c>
      <c r="D202" s="81">
        <v>0</v>
      </c>
      <c r="E202" s="81">
        <v>0</v>
      </c>
      <c r="F202" s="81">
        <v>0</v>
      </c>
      <c r="G202" s="81">
        <v>0</v>
      </c>
      <c r="H202" s="81">
        <v>0</v>
      </c>
      <c r="I202" s="81">
        <v>0</v>
      </c>
      <c r="J202" s="81">
        <v>0</v>
      </c>
      <c r="K202" s="81">
        <v>0</v>
      </c>
      <c r="L202" s="81">
        <v>0</v>
      </c>
      <c r="M202" s="81">
        <v>0</v>
      </c>
      <c r="N202" s="81">
        <v>0</v>
      </c>
      <c r="O202" s="81">
        <v>0</v>
      </c>
      <c r="P202" s="81">
        <v>0</v>
      </c>
    </row>
    <row r="203" s="6" customFormat="1" ht="19.8" spans="1:16">
      <c r="A203" s="82" t="s">
        <v>196</v>
      </c>
      <c r="B203" s="83"/>
      <c r="C203" s="69">
        <f>IF(C202=0,C199,IF(C202=1,C199*1.1,C199*1.2))</f>
        <v>0</v>
      </c>
      <c r="D203" s="69">
        <f t="shared" ref="D203:P203" si="7">IF(D202=0,D199,IF(D202=1,D199*1.1,D199*1.2))</f>
        <v>0</v>
      </c>
      <c r="E203" s="69">
        <f t="shared" si="7"/>
        <v>0</v>
      </c>
      <c r="F203" s="69">
        <f t="shared" si="7"/>
        <v>0</v>
      </c>
      <c r="G203" s="69">
        <f t="shared" si="7"/>
        <v>0</v>
      </c>
      <c r="H203" s="69">
        <f t="shared" si="7"/>
        <v>0</v>
      </c>
      <c r="I203" s="69">
        <f t="shared" si="7"/>
        <v>0</v>
      </c>
      <c r="J203" s="69">
        <f t="shared" si="7"/>
        <v>0</v>
      </c>
      <c r="K203" s="69">
        <f t="shared" si="7"/>
        <v>0</v>
      </c>
      <c r="L203" s="69">
        <f t="shared" si="7"/>
        <v>0</v>
      </c>
      <c r="M203" s="69">
        <f t="shared" si="7"/>
        <v>0</v>
      </c>
      <c r="N203" s="69">
        <f t="shared" si="7"/>
        <v>0</v>
      </c>
      <c r="O203" s="69">
        <f t="shared" si="7"/>
        <v>0</v>
      </c>
      <c r="P203" s="69">
        <f t="shared" si="7"/>
        <v>0</v>
      </c>
    </row>
    <row r="204" s="6" customFormat="1" ht="19.05" spans="1:16">
      <c r="A204" s="78"/>
      <c r="B204" s="78"/>
      <c r="C204" s="76"/>
      <c r="D204" s="76"/>
      <c r="E204" s="76"/>
      <c r="F204" s="76"/>
      <c r="G204" s="76"/>
      <c r="H204" s="76"/>
      <c r="I204" s="76"/>
      <c r="J204" s="76"/>
      <c r="K204" s="76"/>
      <c r="L204" s="76"/>
      <c r="M204" s="76"/>
      <c r="N204" s="76"/>
      <c r="O204" s="76"/>
      <c r="P204" s="76"/>
    </row>
    <row r="205" s="5" customFormat="1" ht="26.25" customHeight="1" spans="1:16">
      <c r="A205" s="84"/>
      <c r="B205" s="85"/>
      <c r="C205" s="86"/>
      <c r="D205" s="87"/>
      <c r="E205" s="87"/>
      <c r="F205" s="87"/>
      <c r="G205" s="87"/>
      <c r="H205" s="87"/>
      <c r="I205" s="87"/>
      <c r="J205" s="87"/>
      <c r="K205" s="87"/>
      <c r="L205" s="87"/>
      <c r="M205" s="87"/>
      <c r="N205" s="87"/>
      <c r="O205" s="87"/>
      <c r="P205" s="87"/>
    </row>
    <row r="206" s="5" customFormat="1" ht="26.25" customHeight="1" spans="1:16">
      <c r="A206" s="88">
        <f>MAX(C203:P203)</f>
        <v>0</v>
      </c>
      <c r="B206" s="89" t="s">
        <v>197</v>
      </c>
      <c r="C206" s="90" t="e">
        <f>ROUNDDOWN((C203*7)/$A$206,2)</f>
        <v>#DIV/0!</v>
      </c>
      <c r="D206" s="90" t="e">
        <f t="shared" ref="D206:F206" si="8">ROUNDDOWN((D203*7)/$A$206,2)</f>
        <v>#DIV/0!</v>
      </c>
      <c r="E206" s="90" t="e">
        <f t="shared" si="8"/>
        <v>#DIV/0!</v>
      </c>
      <c r="F206" s="90" t="e">
        <f t="shared" si="8"/>
        <v>#DIV/0!</v>
      </c>
      <c r="G206" s="90" t="e">
        <f>ROUNDDOWN((G203*7)/$A$206,2)</f>
        <v>#DIV/0!</v>
      </c>
      <c r="H206" s="90" t="e">
        <f>ROUNDDOWN((H203*7)/$A$206,2)</f>
        <v>#DIV/0!</v>
      </c>
      <c r="I206" s="90" t="e">
        <f>ROUNDDOWN((I203*7)/$A$206,2)</f>
        <v>#DIV/0!</v>
      </c>
      <c r="J206" s="90" t="e">
        <f>ROUNDDOWN((J203*7)/$A$206,2)</f>
        <v>#DIV/0!</v>
      </c>
      <c r="K206" s="90" t="e">
        <f>ROUNDDOWN((K203*7)/$A$206,2)</f>
        <v>#DIV/0!</v>
      </c>
      <c r="L206" s="90" t="e">
        <f>ROUNDDOWN((L203*7)/$A$206,2)</f>
        <v>#DIV/0!</v>
      </c>
      <c r="M206" s="90" t="e">
        <f>ROUNDDOWN((M203*7)/$A$206,2)</f>
        <v>#DIV/0!</v>
      </c>
      <c r="N206" s="90" t="e">
        <f>ROUNDDOWN((N203*7)/$A$206,2)</f>
        <v>#DIV/0!</v>
      </c>
      <c r="O206" s="90" t="e">
        <f>ROUNDDOWN((O203*7)/$A$206,2)</f>
        <v>#DIV/0!</v>
      </c>
      <c r="P206" s="90" t="e">
        <f>ROUNDDOWN((P203*7)/$A$206,2)</f>
        <v>#DIV/0!</v>
      </c>
    </row>
    <row r="207" s="5" customFormat="1" ht="19.05" spans="1:16">
      <c r="A207" s="91"/>
      <c r="B207" s="92"/>
      <c r="C207" s="93"/>
      <c r="D207" s="93"/>
      <c r="E207" s="93"/>
      <c r="F207" s="93"/>
      <c r="G207" s="93"/>
      <c r="H207" s="93"/>
      <c r="I207" s="93"/>
      <c r="J207" s="93"/>
      <c r="K207" s="93"/>
      <c r="L207" s="93"/>
      <c r="M207" s="93"/>
      <c r="N207" s="93"/>
      <c r="O207" s="93"/>
      <c r="P207" s="93"/>
    </row>
    <row r="208" s="3" customFormat="1" ht="39.6" customHeight="1" spans="1:16">
      <c r="A208" s="94"/>
      <c r="B208" s="95" t="s">
        <v>198</v>
      </c>
      <c r="C208" s="96" t="e">
        <f t="shared" ref="C208:P208" si="9">C5+C206</f>
        <v>#DIV/0!</v>
      </c>
      <c r="D208" s="96" t="e">
        <f t="shared" si="9"/>
        <v>#DIV/0!</v>
      </c>
      <c r="E208" s="96" t="e">
        <f t="shared" si="9"/>
        <v>#DIV/0!</v>
      </c>
      <c r="F208" s="96" t="e">
        <f t="shared" si="9"/>
        <v>#DIV/0!</v>
      </c>
      <c r="G208" s="96" t="e">
        <f t="shared" si="9"/>
        <v>#DIV/0!</v>
      </c>
      <c r="H208" s="96" t="e">
        <f t="shared" si="9"/>
        <v>#DIV/0!</v>
      </c>
      <c r="I208" s="96" t="e">
        <f t="shared" si="9"/>
        <v>#DIV/0!</v>
      </c>
      <c r="J208" s="96" t="e">
        <f t="shared" si="9"/>
        <v>#DIV/0!</v>
      </c>
      <c r="K208" s="96" t="e">
        <f t="shared" si="9"/>
        <v>#DIV/0!</v>
      </c>
      <c r="L208" s="96" t="e">
        <f t="shared" si="9"/>
        <v>#DIV/0!</v>
      </c>
      <c r="M208" s="96" t="e">
        <f t="shared" si="9"/>
        <v>#DIV/0!</v>
      </c>
      <c r="N208" s="96" t="e">
        <f t="shared" si="9"/>
        <v>#DIV/0!</v>
      </c>
      <c r="O208" s="96" t="e">
        <f t="shared" si="9"/>
        <v>#DIV/0!</v>
      </c>
      <c r="P208" s="96" t="e">
        <f t="shared" si="9"/>
        <v>#DIV/0!</v>
      </c>
    </row>
    <row r="209" s="9" customFormat="1" ht="21.05" spans="1:16">
      <c r="A209" s="97"/>
      <c r="B209" s="98"/>
      <c r="C209" s="99"/>
      <c r="D209" s="99"/>
      <c r="E209" s="99"/>
      <c r="F209" s="99"/>
      <c r="G209" s="99"/>
      <c r="H209" s="99"/>
      <c r="I209" s="99"/>
      <c r="J209" s="99"/>
      <c r="K209" s="99"/>
      <c r="L209" s="99"/>
      <c r="M209" s="99"/>
      <c r="N209" s="99"/>
      <c r="O209" s="99"/>
      <c r="P209" s="99"/>
    </row>
    <row r="210" ht="21.05" spans="1:2">
      <c r="A210" s="100" t="s">
        <v>199</v>
      </c>
      <c r="B210" s="101"/>
    </row>
    <row r="211" ht="21.05" spans="1:16">
      <c r="A211" s="102" t="s">
        <v>200</v>
      </c>
      <c r="B211" s="103"/>
      <c r="D211" s="104"/>
      <c r="E211" s="104"/>
      <c r="F211" s="104"/>
      <c r="G211" s="104"/>
      <c r="H211" s="104"/>
      <c r="I211" s="104"/>
      <c r="J211" s="104"/>
      <c r="K211" s="104"/>
      <c r="L211" s="104"/>
      <c r="M211" s="104"/>
      <c r="N211" s="104"/>
      <c r="O211" s="104"/>
      <c r="P211" s="104"/>
    </row>
    <row r="212" ht="21.05" spans="1:2">
      <c r="A212" s="105" t="s">
        <v>201</v>
      </c>
      <c r="B212" s="101"/>
    </row>
    <row r="213" ht="21.05" spans="1:16">
      <c r="A213" s="105" t="s">
        <v>202</v>
      </c>
      <c r="B213" s="101"/>
      <c r="D213" s="106"/>
      <c r="E213" s="106"/>
      <c r="F213" s="106"/>
      <c r="G213" s="106"/>
      <c r="H213" s="106"/>
      <c r="I213" s="106"/>
      <c r="J213" s="106"/>
      <c r="K213" s="106"/>
      <c r="L213" s="106"/>
      <c r="M213" s="106"/>
      <c r="N213" s="106"/>
      <c r="O213" s="106"/>
      <c r="P213" s="106"/>
    </row>
    <row r="214" ht="21.05" spans="1:2">
      <c r="A214" s="105" t="s">
        <v>203</v>
      </c>
      <c r="B214" s="101"/>
    </row>
    <row r="215" ht="21.05" spans="1:2">
      <c r="A215" s="105" t="s">
        <v>204</v>
      </c>
      <c r="B215" s="101"/>
    </row>
    <row r="216" ht="21.05" spans="1:2">
      <c r="A216" s="105" t="s">
        <v>205</v>
      </c>
      <c r="B216" s="101"/>
    </row>
    <row r="217" ht="21.05" spans="1:2">
      <c r="A217" s="105" t="s">
        <v>206</v>
      </c>
      <c r="B217" s="101"/>
    </row>
    <row r="218" ht="21.05" spans="1:16">
      <c r="A218" s="107" t="s">
        <v>207</v>
      </c>
      <c r="D218" s="108"/>
      <c r="E218" s="117"/>
      <c r="F218" s="117"/>
      <c r="G218" s="117"/>
      <c r="H218" s="117"/>
      <c r="I218" s="117"/>
      <c r="J218" s="117"/>
      <c r="K218" s="117"/>
      <c r="L218" s="117"/>
      <c r="M218" s="117"/>
      <c r="N218" s="117"/>
      <c r="O218" s="117"/>
      <c r="P218" s="117"/>
    </row>
    <row r="219" s="10" customFormat="1" ht="21.05" spans="1:16">
      <c r="A219" s="109"/>
      <c r="B219" s="110"/>
      <c r="C219" s="111"/>
      <c r="D219" s="112"/>
      <c r="E219" s="118"/>
      <c r="F219" s="118"/>
      <c r="G219" s="118"/>
      <c r="H219" s="118"/>
      <c r="I219" s="118"/>
      <c r="J219" s="118"/>
      <c r="K219" s="118"/>
      <c r="L219" s="118"/>
      <c r="M219" s="118"/>
      <c r="N219" s="118"/>
      <c r="O219" s="118"/>
      <c r="P219" s="118"/>
    </row>
    <row r="220" ht="21.05" spans="1:1">
      <c r="A220" s="113" t="s">
        <v>208</v>
      </c>
    </row>
    <row r="221" s="10" customFormat="1" ht="21.05" spans="1:16">
      <c r="A221" s="114"/>
      <c r="B221" s="110"/>
      <c r="C221" s="111"/>
      <c r="D221" s="111"/>
      <c r="E221" s="111"/>
      <c r="F221" s="111"/>
      <c r="G221" s="111"/>
      <c r="H221" s="111"/>
      <c r="I221" s="111"/>
      <c r="J221" s="111"/>
      <c r="K221" s="111"/>
      <c r="L221" s="111"/>
      <c r="M221" s="111"/>
      <c r="N221" s="111"/>
      <c r="O221" s="111"/>
      <c r="P221" s="111"/>
    </row>
    <row r="222" ht="21.05" spans="1:1">
      <c r="A222" s="115" t="s">
        <v>209</v>
      </c>
    </row>
    <row r="223" ht="21.05" spans="1:1">
      <c r="A223" s="116"/>
    </row>
    <row r="224" ht="21.05" spans="1:1">
      <c r="A224" s="115" t="s">
        <v>210</v>
      </c>
    </row>
    <row r="225" ht="21.05" spans="1:1">
      <c r="A225" s="116"/>
    </row>
    <row r="226" ht="21.05" spans="1:1">
      <c r="A226" s="115" t="s">
        <v>211</v>
      </c>
    </row>
    <row r="227" ht="21.05" spans="1:1">
      <c r="A227" s="116"/>
    </row>
    <row r="228" ht="21.05" spans="1:1">
      <c r="A228" s="115" t="s">
        <v>212</v>
      </c>
    </row>
  </sheetData>
  <pageMargins left="0.78740157480315" right="0.78740157480315" top="0.984251968503937" bottom="0.984251968503937" header="0.511811023622047" footer="0.511811023622047"/>
  <pageSetup paperSize="9" scale="32" orientation="landscape" horizontalDpi="300" verticalDpi="300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fhgfh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Para a banca Examinadora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trtr</dc:creator>
  <cp:lastModifiedBy>hamilton</cp:lastModifiedBy>
  <dcterms:created xsi:type="dcterms:W3CDTF">2008-06-16T07:27:00Z</dcterms:created>
  <cp:lastPrinted>2013-05-09T18:41:00Z</cp:lastPrinted>
  <dcterms:modified xsi:type="dcterms:W3CDTF">2024-06-25T13:24:26Z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1033-11.1.0.11719</vt:lpwstr>
  </property>
</Properties>
</file>